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ate1904="1"/>
  <bookViews>
    <workbookView xWindow="25080" yWindow="65416" windowWidth="25440" windowHeight="15390" activeTab="0"/>
  </bookViews>
  <sheets>
    <sheet name="časť1_IKT" sheetId="3" r:id="rId1"/>
    <sheet name="časť 2_tlačiarne" sheetId="4" r:id="rId2"/>
    <sheet name="časť 3_prislusenstvo" sheetId="5" r:id="rId3"/>
  </sheets>
  <definedNames>
    <definedName name="_xlnm.Print_Area" localSheetId="0">'časť1_IKT'!$A$1:$H$100</definedName>
  </definedNames>
  <calcPr calcId="191029"/>
  <extLst/>
</workbook>
</file>

<file path=xl/sharedStrings.xml><?xml version="1.0" encoding="utf-8"?>
<sst xmlns="http://schemas.openxmlformats.org/spreadsheetml/2006/main" count="327" uniqueCount="234">
  <si>
    <t>Požiadavky</t>
  </si>
  <si>
    <t>Min./ max. 
technické požiadavky</t>
  </si>
  <si>
    <t>Obchodné meno</t>
  </si>
  <si>
    <t>Sídlo</t>
  </si>
  <si>
    <t>IČO</t>
  </si>
  <si>
    <t>IČ DPH</t>
  </si>
  <si>
    <t>Kontaktná osoba– predkladateľ ponuky</t>
  </si>
  <si>
    <t>Telefón</t>
  </si>
  <si>
    <t>E-mail</t>
  </si>
  <si>
    <t>Dátum vypracovania ponuky</t>
  </si>
  <si>
    <t>Miesto</t>
  </si>
  <si>
    <t>Váš návrh (parametre, resp. áno/nie)</t>
  </si>
  <si>
    <t>SUMA CELKOM BEZ DPH</t>
  </si>
  <si>
    <t>Návrh cenovej ponuky</t>
  </si>
  <si>
    <t>Štatutárny zástupca</t>
  </si>
  <si>
    <t>SUMA CELKOM S DPH</t>
  </si>
  <si>
    <t>DPH (%)</t>
  </si>
  <si>
    <r>
      <t>Ako uchádzač sa preložením ponuky zaväzujeme dodať predmet zákazky podľa požiadaviek verejného obstarávateľa.</t>
    </r>
    <r>
      <rPr>
        <b/>
        <sz val="12"/>
        <color indexed="8"/>
        <rFont val="Calibri"/>
        <family val="2"/>
      </rPr>
      <t xml:space="preserve">
Podpis</t>
    </r>
  </si>
  <si>
    <t>IKT</t>
  </si>
  <si>
    <t>Notebook pre frekventatov</t>
  </si>
  <si>
    <t>počet</t>
  </si>
  <si>
    <t xml:space="preserve">Typové označenie a výrobca </t>
  </si>
  <si>
    <t>min. 500 GB HDD 7200rpm</t>
  </si>
  <si>
    <t>min. 2,8 Ghz</t>
  </si>
  <si>
    <t>min. 4 GB DDR3 RAM</t>
  </si>
  <si>
    <t>výkonná nezdieľaná grafika</t>
  </si>
  <si>
    <t>displej</t>
  </si>
  <si>
    <t>DVDRW</t>
  </si>
  <si>
    <t>wifi</t>
  </si>
  <si>
    <t>bluetooth</t>
  </si>
  <si>
    <t>HDMI</t>
  </si>
  <si>
    <t>webkamera</t>
  </si>
  <si>
    <t>reproduktory</t>
  </si>
  <si>
    <t>plno formátová klávesnica</t>
  </si>
  <si>
    <t>operačný systém</t>
  </si>
  <si>
    <t>pamäť</t>
  </si>
  <si>
    <t>grafická karta</t>
  </si>
  <si>
    <t>obrazovka</t>
  </si>
  <si>
    <t>Cena v EUR bez DPH za 1 ks</t>
  </si>
  <si>
    <t>Cena v EUR bez DPH celkom</t>
  </si>
  <si>
    <t>Notebook pre odborný personál</t>
  </si>
  <si>
    <t>min. 15,6´´ LED 1920x1808 antireflexný</t>
  </si>
  <si>
    <t>min. RAM 4GB DDR3L</t>
  </si>
  <si>
    <t>min. HDD 1TB 5400 otáčok</t>
  </si>
  <si>
    <t>WiFi 802.11ac</t>
  </si>
  <si>
    <t>min. 8 GB</t>
  </si>
  <si>
    <t>2xUSB 3.0</t>
  </si>
  <si>
    <t>1xUSB 2.0</t>
  </si>
  <si>
    <t>combo-audio jack</t>
  </si>
  <si>
    <t>RJ-45</t>
  </si>
  <si>
    <t>čítačka pamäťových kariet</t>
  </si>
  <si>
    <t>batéria</t>
  </si>
  <si>
    <t>výdrž min. 4 hod</t>
  </si>
  <si>
    <t>bluetooth 4.0</t>
  </si>
  <si>
    <t>hmotnosť</t>
  </si>
  <si>
    <t>max. 2,1 kg</t>
  </si>
  <si>
    <t>čítačka odtlačkov prstov</t>
  </si>
  <si>
    <t xml:space="preserve">Tablet
</t>
  </si>
  <si>
    <t>min. dotyková 9,7´´ 2048x1536</t>
  </si>
  <si>
    <t>interná pamäť</t>
  </si>
  <si>
    <t>min. 32 GB</t>
  </si>
  <si>
    <t>microSDXC až 200GB</t>
  </si>
  <si>
    <t>WiFI</t>
  </si>
  <si>
    <t>bluetooth 4.1</t>
  </si>
  <si>
    <t>GPS</t>
  </si>
  <si>
    <t>2xkamera 8MPx + 2.1MPx</t>
  </si>
  <si>
    <t>microUSB</t>
  </si>
  <si>
    <t>min. 5870 mAh</t>
  </si>
  <si>
    <t xml:space="preserve">TV pre video projekciu
</t>
  </si>
  <si>
    <t xml:space="preserve">Projektor
</t>
  </si>
  <si>
    <t>LED televízor s ultra HD</t>
  </si>
  <si>
    <t>uhlopriečka min. 43´´</t>
  </si>
  <si>
    <t>podsvietenie LED</t>
  </si>
  <si>
    <t>UHD</t>
  </si>
  <si>
    <t>www prehliadač</t>
  </si>
  <si>
    <t>HbbTV</t>
  </si>
  <si>
    <t>digitálny tuner DVB-T2/c/S2 s podporou H.265/HEVC</t>
  </si>
  <si>
    <t>WiFi</t>
  </si>
  <si>
    <t>PQI 1300</t>
  </si>
  <si>
    <t>nahrávanie na USB</t>
  </si>
  <si>
    <t>HDR Pro</t>
  </si>
  <si>
    <t>DLNA</t>
  </si>
  <si>
    <t>mediálny prehrávač</t>
  </si>
  <si>
    <t>PIP</t>
  </si>
  <si>
    <t>XGA</t>
  </si>
  <si>
    <t>3300 ANSI</t>
  </si>
  <si>
    <t>rozhranie</t>
  </si>
  <si>
    <t>D-SUB</t>
  </si>
  <si>
    <t xml:space="preserve">USB 2.0, </t>
  </si>
  <si>
    <t>kompozitný</t>
  </si>
  <si>
    <t>Svideo</t>
  </si>
  <si>
    <t>Audio jack výstup</t>
  </si>
  <si>
    <t>Audio jack vstup</t>
  </si>
  <si>
    <t>životnosť lampy</t>
  </si>
  <si>
    <t>min. 4 411,77</t>
  </si>
  <si>
    <t xml:space="preserve">kamera
</t>
  </si>
  <si>
    <t>optická stabilizácia</t>
  </si>
  <si>
    <t>automatické zaostrovanie</t>
  </si>
  <si>
    <t>objektív</t>
  </si>
  <si>
    <t>širokouhlý s min. 30xoptickou transfokáciou</t>
  </si>
  <si>
    <t>max. 500g</t>
  </si>
  <si>
    <t>svetelnosť optiky</t>
  </si>
  <si>
    <t>min. f/1.8</t>
  </si>
  <si>
    <t>typ displeja</t>
  </si>
  <si>
    <t>LCD</t>
  </si>
  <si>
    <t>dotykový panel</t>
  </si>
  <si>
    <t>samospúšť</t>
  </si>
  <si>
    <t>výber scény</t>
  </si>
  <si>
    <t>potlačenie vlastného hlasu</t>
  </si>
  <si>
    <t>rýchlosť nahrávania</t>
  </si>
  <si>
    <t>min. 50 Mb/s</t>
  </si>
  <si>
    <r>
      <t>Predmet zákazky: Technika a didaktické pomôcky</t>
    </r>
    <r>
      <rPr>
        <i/>
        <sz val="12"/>
        <color indexed="8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 xml:space="preserve">
Časť 2: tlačiarne</t>
    </r>
    <r>
      <rPr>
        <i/>
        <sz val="12"/>
        <color indexed="13"/>
        <rFont val="Calibri"/>
        <family val="2"/>
      </rPr>
      <t xml:space="preserve">
</t>
    </r>
  </si>
  <si>
    <r>
      <t>Predmet zákazky: Technika a didaktické pomôcky</t>
    </r>
    <r>
      <rPr>
        <i/>
        <sz val="12"/>
        <color indexed="8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 xml:space="preserve">
Časť 1: IKT</t>
    </r>
    <r>
      <rPr>
        <i/>
        <sz val="12"/>
        <color indexed="13"/>
        <rFont val="Calibri"/>
        <family val="2"/>
      </rPr>
      <t xml:space="preserve">
</t>
    </r>
  </si>
  <si>
    <t>Multifunkčné kopírovacie zariadenie</t>
  </si>
  <si>
    <t>Multifunkčná tlačiareň</t>
  </si>
  <si>
    <t>tlač</t>
  </si>
  <si>
    <t>čiernobiela a farebná laserová tlač</t>
  </si>
  <si>
    <t>kopírka</t>
  </si>
  <si>
    <t>farebné skenovanie</t>
  </si>
  <si>
    <t>funkcie</t>
  </si>
  <si>
    <t>veľkosť</t>
  </si>
  <si>
    <t>odosielanie</t>
  </si>
  <si>
    <t>do emailu</t>
  </si>
  <si>
    <t>DADF</t>
  </si>
  <si>
    <t>podávače</t>
  </si>
  <si>
    <t>veľkokapacitný podávač 800 + 1200 listov A4 + bočný podávať 50 listov</t>
  </si>
  <si>
    <t>konektivita</t>
  </si>
  <si>
    <t>min. Ethernet a USB</t>
  </si>
  <si>
    <t>jazyk</t>
  </si>
  <si>
    <t>PCL</t>
  </si>
  <si>
    <t>faxovanie</t>
  </si>
  <si>
    <t>skenovanie</t>
  </si>
  <si>
    <t>kopírovanie</t>
  </si>
  <si>
    <t>základné údaje</t>
  </si>
  <si>
    <t xml:space="preserve">rýchlosť  </t>
  </si>
  <si>
    <t>min. 38 strán/minútu</t>
  </si>
  <si>
    <t>duplex</t>
  </si>
  <si>
    <t xml:space="preserve">USB 2.0 </t>
  </si>
  <si>
    <t>LAN</t>
  </si>
  <si>
    <t>Interaktívna tabuľa</t>
  </si>
  <si>
    <t>projektor na krátku projekciu</t>
  </si>
  <si>
    <t>mobilný držiak tabule (bez zdvihu)</t>
  </si>
  <si>
    <t>kabeláž (1xVGA kábel 10m, 1xsieťový kábel 220V 10m)</t>
  </si>
  <si>
    <t xml:space="preserve">príslušenstvo </t>
  </si>
  <si>
    <t>technológia IR</t>
  </si>
  <si>
    <t>uhlopriečka projekcie</t>
  </si>
  <si>
    <t>min. 77´´ (1567*1175mm)</t>
  </si>
  <si>
    <t>aktívna plocha</t>
  </si>
  <si>
    <t>min. 82´´ (1716*1175 mm)</t>
  </si>
  <si>
    <t>veľkosť tabule</t>
  </si>
  <si>
    <t>min. 86.6´´</t>
  </si>
  <si>
    <t>tlačidlá na prístup na oboch stranách</t>
  </si>
  <si>
    <t>povrch</t>
  </si>
  <si>
    <t>oceľ</t>
  </si>
  <si>
    <t>rám</t>
  </si>
  <si>
    <t>zliatina</t>
  </si>
  <si>
    <t>multiTouch 6 bodov</t>
  </si>
  <si>
    <t>dotyk pre pero alebo prst</t>
  </si>
  <si>
    <t>rozlíšenie</t>
  </si>
  <si>
    <t>min. 32767x32767</t>
  </si>
  <si>
    <t>rýchlosť skenovania</t>
  </si>
  <si>
    <t>min. 125 bodov</t>
  </si>
  <si>
    <t>presnosť</t>
  </si>
  <si>
    <t>min. 1 mm</t>
  </si>
  <si>
    <t>ovládače</t>
  </si>
  <si>
    <t>USB (A-B)</t>
  </si>
  <si>
    <t>softvér</t>
  </si>
  <si>
    <t xml:space="preserve">Projekčné plátno
</t>
  </si>
  <si>
    <t>rozmery</t>
  </si>
  <si>
    <t>min. 99´´ (1:1)</t>
  </si>
  <si>
    <t>farba</t>
  </si>
  <si>
    <t>matné biele plátno</t>
  </si>
  <si>
    <t>orámovanie</t>
  </si>
  <si>
    <t xml:space="preserve">čierne </t>
  </si>
  <si>
    <t>odľahčená konštrukcia</t>
  </si>
  <si>
    <t xml:space="preserve">keramická tabuľa
</t>
  </si>
  <si>
    <t>min. 1800mm x 1000mm</t>
  </si>
  <si>
    <t>ukazovátko</t>
  </si>
  <si>
    <t>stierka</t>
  </si>
  <si>
    <t>fixky</t>
  </si>
  <si>
    <t>magnetky</t>
  </si>
  <si>
    <t xml:space="preserve">flip chart
</t>
  </si>
  <si>
    <t>pojazdný systém na kolieskach</t>
  </si>
  <si>
    <t>magnetická keramická tabuľa s lakovaným povrchom stojanu min. 700x1000 mm</t>
  </si>
  <si>
    <t>výškovo nastaviteľná</t>
  </si>
  <si>
    <t>náklon tabule min. 30 stupňov</t>
  </si>
  <si>
    <t>lakovaný</t>
  </si>
  <si>
    <t>max. 18 kg</t>
  </si>
  <si>
    <t>minimálne príslušenstvo/vybavenie</t>
  </si>
  <si>
    <t>min. 4x1,4GHz + 4x1,8GHz</t>
  </si>
  <si>
    <t>min. 3GB RAM</t>
  </si>
  <si>
    <t>min. A4, A3</t>
  </si>
  <si>
    <t>min. 2x500 listov až A3</t>
  </si>
  <si>
    <t>min. 2x výstup</t>
  </si>
  <si>
    <t>min. 1 GB RAM</t>
  </si>
  <si>
    <t>min. 160 GB HDD</t>
  </si>
  <si>
    <t>min. 1200x1200 dpi</t>
  </si>
  <si>
    <t>min. 178x178</t>
  </si>
  <si>
    <t>statívové prenosné alebo nástenné s montážou</t>
  </si>
  <si>
    <r>
      <t>Predmet zákazky: Technika a didaktické pomôcky</t>
    </r>
    <r>
      <rPr>
        <i/>
        <sz val="12"/>
        <color indexed="8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 xml:space="preserve">
Časť 3: vybavenie učební</t>
    </r>
    <r>
      <rPr>
        <i/>
        <sz val="12"/>
        <color indexed="13"/>
        <rFont val="Calibri"/>
        <family val="2"/>
      </rPr>
      <t xml:space="preserve">
</t>
    </r>
  </si>
  <si>
    <t>disk</t>
  </si>
  <si>
    <t>frekvencia</t>
  </si>
  <si>
    <t>Pamäť RAM</t>
  </si>
  <si>
    <t>grafika</t>
  </si>
  <si>
    <t xml:space="preserve">pevný disk </t>
  </si>
  <si>
    <t xml:space="preserve">frekvencia </t>
  </si>
  <si>
    <t>TV</t>
  </si>
  <si>
    <t xml:space="preserve">podsvietenie </t>
  </si>
  <si>
    <t>OS</t>
  </si>
  <si>
    <t>Tuner</t>
  </si>
  <si>
    <t>HD TV</t>
  </si>
  <si>
    <t>Prístup na web</t>
  </si>
  <si>
    <t>ultra HD</t>
  </si>
  <si>
    <t>funkcia</t>
  </si>
  <si>
    <t>pripojenie</t>
  </si>
  <si>
    <t>standard</t>
  </si>
  <si>
    <t>Typ</t>
  </si>
  <si>
    <t>stabilizácia</t>
  </si>
  <si>
    <t>zaostrovanie</t>
  </si>
  <si>
    <t>ovládanie</t>
  </si>
  <si>
    <t>Automatický podavač</t>
  </si>
  <si>
    <t>výstupy</t>
  </si>
  <si>
    <t>kvalita v dpi</t>
  </si>
  <si>
    <t>zobrazenie</t>
  </si>
  <si>
    <t xml:space="preserve">funkcia </t>
  </si>
  <si>
    <t>technológia</t>
  </si>
  <si>
    <t>spôsob osadenia</t>
  </si>
  <si>
    <t>konštrukcia</t>
  </si>
  <si>
    <t>magnetická keramická tabuľa</t>
  </si>
  <si>
    <t xml:space="preserve">min. 15,6´´ HD </t>
  </si>
  <si>
    <t>áno</t>
  </si>
  <si>
    <t>min. 256G SATA SSD</t>
  </si>
  <si>
    <t>min. rozhranie</t>
  </si>
  <si>
    <t>laserová tlačiareň multifunkčná A4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</si>
</sst>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_-* #,##0.00\ [$€-1]_-;\-* #,##0.00\ [$€-1]_-;_-* &quot;-&quot;??\ [$€-1]_-;_-@_-"/>
  </numFmts>
  <fonts count="16"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i/>
      <sz val="12"/>
      <color indexed="13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sz val="7"/>
      <color theme="1"/>
      <name val="Arial"/>
      <family val="2"/>
    </font>
    <font>
      <sz val="12"/>
      <color indexed="8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u val="single"/>
      <sz val="12"/>
      <color indexed="8"/>
      <name val="Calibri"/>
      <family val="2"/>
    </font>
    <font>
      <sz val="10"/>
      <color rgb="FFFF0000"/>
      <name val="Arial"/>
      <family val="2"/>
    </font>
    <font>
      <u val="single"/>
      <sz val="10"/>
      <color theme="10"/>
      <name val="Arial"/>
      <family val="2"/>
    </font>
    <font>
      <b/>
      <sz val="12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/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0" borderId="0" applyNumberFormat="0" applyFill="0" applyBorder="0">
      <alignment/>
      <protection locked="0"/>
    </xf>
  </cellStyleXfs>
  <cellXfs count="150">
    <xf numFmtId="0" fontId="0" fillId="0" borderId="0" xfId="0"/>
    <xf numFmtId="0" fontId="0" fillId="2" borderId="0" xfId="0" applyFill="1" applyBorder="1"/>
    <xf numFmtId="49" fontId="8" fillId="0" borderId="0" xfId="0" applyNumberFormat="1" applyFont="1"/>
    <xf numFmtId="49" fontId="10" fillId="3" borderId="1" xfId="0" applyNumberFormat="1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left" vertical="center" wrapText="1"/>
    </xf>
    <xf numFmtId="0" fontId="0" fillId="0" borderId="0" xfId="0" applyBorder="1"/>
    <xf numFmtId="49" fontId="10" fillId="3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vertical="center"/>
    </xf>
    <xf numFmtId="0" fontId="9" fillId="2" borderId="4" xfId="0" applyFont="1" applyFill="1" applyBorder="1"/>
    <xf numFmtId="0" fontId="3" fillId="2" borderId="0" xfId="0" applyFont="1" applyFill="1" applyBorder="1"/>
    <xf numFmtId="0" fontId="3" fillId="2" borderId="4" xfId="0" applyFont="1" applyFill="1" applyBorder="1"/>
    <xf numFmtId="0" fontId="3" fillId="0" borderId="0" xfId="0" applyFont="1"/>
    <xf numFmtId="0" fontId="9" fillId="2" borderId="0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0" borderId="0" xfId="0" applyFont="1"/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49" fontId="7" fillId="4" borderId="4" xfId="0" applyNumberFormat="1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/>
    </xf>
    <xf numFmtId="49" fontId="11" fillId="5" borderId="10" xfId="0" applyNumberFormat="1" applyFont="1" applyFill="1" applyBorder="1" applyAlignment="1">
      <alignment horizontal="center" vertical="center"/>
    </xf>
    <xf numFmtId="49" fontId="11" fillId="5" borderId="11" xfId="0" applyNumberFormat="1" applyFont="1" applyFill="1" applyBorder="1" applyAlignment="1">
      <alignment horizontal="center" vertical="center"/>
    </xf>
    <xf numFmtId="49" fontId="11" fillId="5" borderId="12" xfId="0" applyNumberFormat="1" applyFont="1" applyFill="1" applyBorder="1" applyAlignment="1">
      <alignment horizontal="center" vertical="center"/>
    </xf>
    <xf numFmtId="49" fontId="11" fillId="5" borderId="13" xfId="0" applyNumberFormat="1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left"/>
    </xf>
    <xf numFmtId="0" fontId="6" fillId="5" borderId="15" xfId="0" applyFont="1" applyFill="1" applyBorder="1" applyAlignment="1">
      <alignment horizontal="left"/>
    </xf>
    <xf numFmtId="49" fontId="10" fillId="3" borderId="16" xfId="0" applyNumberFormat="1" applyFont="1" applyFill="1" applyBorder="1" applyAlignment="1">
      <alignment horizontal="center" vertical="center"/>
    </xf>
    <xf numFmtId="49" fontId="11" fillId="5" borderId="2" xfId="0" applyNumberFormat="1" applyFont="1" applyFill="1" applyBorder="1" applyAlignment="1">
      <alignment horizontal="right" vertical="center"/>
    </xf>
    <xf numFmtId="49" fontId="11" fillId="0" borderId="2" xfId="0" applyNumberFormat="1" applyFont="1" applyBorder="1" applyAlignment="1">
      <alignment horizontal="left" vertical="center"/>
    </xf>
    <xf numFmtId="49" fontId="11" fillId="5" borderId="2" xfId="0" applyNumberFormat="1" applyFont="1" applyFill="1" applyBorder="1" applyAlignment="1">
      <alignment horizontal="center" vertical="center"/>
    </xf>
    <xf numFmtId="49" fontId="11" fillId="5" borderId="17" xfId="0" applyNumberFormat="1" applyFont="1" applyFill="1" applyBorder="1" applyAlignment="1">
      <alignment horizontal="right" vertical="center"/>
    </xf>
    <xf numFmtId="49" fontId="11" fillId="5" borderId="18" xfId="0" applyNumberFormat="1" applyFont="1" applyFill="1" applyBorder="1" applyAlignment="1">
      <alignment horizontal="right" vertical="center"/>
    </xf>
    <xf numFmtId="49" fontId="11" fillId="0" borderId="17" xfId="0" applyNumberFormat="1" applyFont="1" applyBorder="1" applyAlignment="1">
      <alignment horizontal="left" vertical="center"/>
    </xf>
    <xf numFmtId="49" fontId="11" fillId="0" borderId="18" xfId="0" applyNumberFormat="1" applyFont="1" applyBorder="1" applyAlignment="1">
      <alignment horizontal="left" vertical="center"/>
    </xf>
    <xf numFmtId="49" fontId="11" fillId="5" borderId="19" xfId="0" applyNumberFormat="1" applyFont="1" applyFill="1" applyBorder="1" applyAlignment="1">
      <alignment horizontal="right" vertical="center"/>
    </xf>
    <xf numFmtId="49" fontId="11" fillId="5" borderId="20" xfId="0" applyNumberFormat="1" applyFont="1" applyFill="1" applyBorder="1" applyAlignment="1">
      <alignment horizontal="center" vertical="center"/>
    </xf>
    <xf numFmtId="49" fontId="11" fillId="4" borderId="17" xfId="0" applyNumberFormat="1" applyFont="1" applyFill="1" applyBorder="1" applyAlignment="1">
      <alignment vertical="center"/>
    </xf>
    <xf numFmtId="49" fontId="11" fillId="4" borderId="17" xfId="0" applyNumberFormat="1" applyFont="1" applyFill="1" applyBorder="1" applyAlignment="1">
      <alignment horizontal="left" vertical="center"/>
    </xf>
    <xf numFmtId="49" fontId="11" fillId="4" borderId="2" xfId="0" applyNumberFormat="1" applyFont="1" applyFill="1" applyBorder="1" applyAlignment="1">
      <alignment horizontal="left" vertical="center"/>
    </xf>
    <xf numFmtId="49" fontId="11" fillId="4" borderId="2" xfId="0" applyNumberFormat="1" applyFont="1" applyFill="1" applyBorder="1" applyAlignment="1">
      <alignment vertical="center"/>
    </xf>
    <xf numFmtId="49" fontId="7" fillId="4" borderId="2" xfId="0" applyNumberFormat="1" applyFont="1" applyFill="1" applyBorder="1" applyAlignment="1">
      <alignment vertical="center"/>
    </xf>
    <xf numFmtId="49" fontId="7" fillId="4" borderId="2" xfId="0" applyNumberFormat="1" applyFont="1" applyFill="1" applyBorder="1" applyAlignment="1">
      <alignment horizontal="left" vertical="center"/>
    </xf>
    <xf numFmtId="49" fontId="11" fillId="4" borderId="2" xfId="0" applyNumberFormat="1" applyFont="1" applyFill="1" applyBorder="1" applyAlignment="1">
      <alignment horizontal="left" vertical="center" wrapText="1"/>
    </xf>
    <xf numFmtId="49" fontId="11" fillId="4" borderId="19" xfId="0" applyNumberFormat="1" applyFont="1" applyFill="1" applyBorder="1" applyAlignment="1">
      <alignment horizontal="left" vertical="center"/>
    </xf>
    <xf numFmtId="49" fontId="7" fillId="4" borderId="2" xfId="0" applyNumberFormat="1" applyFont="1" applyFill="1" applyBorder="1" applyAlignment="1">
      <alignment horizontal="left" vertical="center" wrapText="1"/>
    </xf>
    <xf numFmtId="49" fontId="11" fillId="4" borderId="19" xfId="0" applyNumberFormat="1" applyFont="1" applyFill="1" applyBorder="1" applyAlignment="1">
      <alignment horizontal="left" vertical="center" wrapText="1"/>
    </xf>
    <xf numFmtId="49" fontId="11" fillId="4" borderId="2" xfId="0" applyNumberFormat="1" applyFont="1" applyFill="1" applyBorder="1" applyAlignment="1">
      <alignment vertical="center" wrapText="1"/>
    </xf>
    <xf numFmtId="49" fontId="11" fillId="4" borderId="18" xfId="0" applyNumberFormat="1" applyFont="1" applyFill="1" applyBorder="1" applyAlignment="1">
      <alignment vertical="center" wrapText="1"/>
    </xf>
    <xf numFmtId="49" fontId="11" fillId="4" borderId="18" xfId="0" applyNumberFormat="1" applyFont="1" applyFill="1" applyBorder="1" applyAlignment="1">
      <alignment horizontal="left" vertical="center" wrapText="1"/>
    </xf>
    <xf numFmtId="49" fontId="11" fillId="4" borderId="21" xfId="0" applyNumberFormat="1" applyFont="1" applyFill="1" applyBorder="1" applyAlignment="1">
      <alignment horizontal="left" vertical="center" wrapText="1"/>
    </xf>
    <xf numFmtId="49" fontId="11" fillId="4" borderId="17" xfId="0" applyNumberFormat="1" applyFont="1" applyFill="1" applyBorder="1" applyAlignment="1">
      <alignment horizontal="left" vertical="center" wrapText="1"/>
    </xf>
    <xf numFmtId="49" fontId="11" fillId="4" borderId="22" xfId="0" applyNumberFormat="1" applyFont="1" applyFill="1" applyBorder="1" applyAlignment="1">
      <alignment horizontal="left" vertical="center"/>
    </xf>
    <xf numFmtId="49" fontId="11" fillId="4" borderId="21" xfId="0" applyNumberFormat="1" applyFont="1" applyFill="1" applyBorder="1" applyAlignment="1">
      <alignment horizontal="left" vertical="center"/>
    </xf>
    <xf numFmtId="49" fontId="11" fillId="4" borderId="7" xfId="0" applyNumberFormat="1" applyFont="1" applyFill="1" applyBorder="1" applyAlignment="1">
      <alignment horizontal="left" vertical="center"/>
    </xf>
    <xf numFmtId="49" fontId="11" fillId="4" borderId="7" xfId="0" applyNumberFormat="1" applyFont="1" applyFill="1" applyBorder="1" applyAlignment="1">
      <alignment horizontal="left" vertical="center" wrapText="1"/>
    </xf>
    <xf numFmtId="49" fontId="11" fillId="4" borderId="23" xfId="0" applyNumberFormat="1" applyFont="1" applyFill="1" applyBorder="1" applyAlignment="1">
      <alignment horizontal="left" vertical="center"/>
    </xf>
    <xf numFmtId="0" fontId="6" fillId="0" borderId="24" xfId="0" applyFont="1" applyBorder="1" applyAlignment="1">
      <alignment horizontal="left"/>
    </xf>
    <xf numFmtId="0" fontId="6" fillId="5" borderId="25" xfId="0" applyFont="1" applyFill="1" applyBorder="1" applyAlignment="1">
      <alignment horizontal="left"/>
    </xf>
    <xf numFmtId="49" fontId="11" fillId="4" borderId="26" xfId="0" applyNumberFormat="1" applyFont="1" applyFill="1" applyBorder="1" applyAlignment="1">
      <alignment horizontal="left" vertical="center" wrapText="1"/>
    </xf>
    <xf numFmtId="49" fontId="11" fillId="4" borderId="27" xfId="0" applyNumberFormat="1" applyFont="1" applyFill="1" applyBorder="1" applyAlignment="1">
      <alignment horizontal="left" vertical="center" wrapText="1"/>
    </xf>
    <xf numFmtId="49" fontId="11" fillId="4" borderId="26" xfId="0" applyNumberFormat="1" applyFont="1" applyFill="1" applyBorder="1" applyAlignment="1">
      <alignment horizontal="left" vertical="center"/>
    </xf>
    <xf numFmtId="49" fontId="7" fillId="4" borderId="17" xfId="0" applyNumberFormat="1" applyFont="1" applyFill="1" applyBorder="1" applyAlignment="1">
      <alignment horizontal="left" vertical="center" wrapText="1"/>
    </xf>
    <xf numFmtId="49" fontId="11" fillId="5" borderId="19" xfId="0" applyNumberFormat="1" applyFont="1" applyFill="1" applyBorder="1" applyAlignment="1">
      <alignment horizontal="center" vertical="center"/>
    </xf>
    <xf numFmtId="49" fontId="3" fillId="2" borderId="28" xfId="0" applyNumberFormat="1" applyFont="1" applyFill="1" applyBorder="1" applyAlignment="1">
      <alignment horizontal="left"/>
    </xf>
    <xf numFmtId="0" fontId="3" fillId="2" borderId="29" xfId="0" applyFont="1" applyFill="1" applyBorder="1" applyAlignment="1">
      <alignment horizontal="left"/>
    </xf>
    <xf numFmtId="0" fontId="14" fillId="5" borderId="7" xfId="21" applyFill="1" applyBorder="1" applyAlignment="1" applyProtection="1">
      <alignment horizontal="left"/>
      <protection/>
    </xf>
    <xf numFmtId="0" fontId="3" fillId="5" borderId="8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left"/>
    </xf>
    <xf numFmtId="14" fontId="3" fillId="5" borderId="7" xfId="0" applyNumberFormat="1" applyFont="1" applyFill="1" applyBorder="1" applyAlignment="1">
      <alignment horizontal="left"/>
    </xf>
    <xf numFmtId="0" fontId="3" fillId="5" borderId="7" xfId="0" applyFont="1" applyFill="1" applyBorder="1" applyAlignment="1">
      <alignment horizontal="left"/>
    </xf>
    <xf numFmtId="3" fontId="3" fillId="5" borderId="7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0" fontId="3" fillId="2" borderId="31" xfId="0" applyFont="1" applyFill="1" applyBorder="1" applyAlignment="1">
      <alignment horizontal="left"/>
    </xf>
    <xf numFmtId="49" fontId="3" fillId="5" borderId="17" xfId="0" applyNumberFormat="1" applyFont="1" applyFill="1" applyBorder="1" applyAlignment="1">
      <alignment horizontal="left"/>
    </xf>
    <xf numFmtId="49" fontId="3" fillId="5" borderId="23" xfId="0" applyNumberFormat="1" applyFont="1" applyFill="1" applyBorder="1" applyAlignment="1">
      <alignment horizontal="left"/>
    </xf>
    <xf numFmtId="49" fontId="3" fillId="5" borderId="32" xfId="0" applyNumberFormat="1" applyFont="1" applyFill="1" applyBorder="1" applyAlignment="1">
      <alignment horizontal="left"/>
    </xf>
    <xf numFmtId="0" fontId="3" fillId="5" borderId="7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left" vertical="center"/>
    </xf>
    <xf numFmtId="49" fontId="3" fillId="2" borderId="33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49" fontId="11" fillId="5" borderId="1" xfId="0" applyNumberFormat="1" applyFont="1" applyFill="1" applyBorder="1" applyAlignment="1">
      <alignment horizontal="center" vertical="center"/>
    </xf>
    <xf numFmtId="49" fontId="11" fillId="5" borderId="35" xfId="0" applyNumberFormat="1" applyFont="1" applyFill="1" applyBorder="1" applyAlignment="1">
      <alignment horizontal="center" vertical="center"/>
    </xf>
    <xf numFmtId="49" fontId="11" fillId="5" borderId="36" xfId="0" applyNumberFormat="1" applyFont="1" applyFill="1" applyBorder="1" applyAlignment="1">
      <alignment horizontal="center" vertical="center"/>
    </xf>
    <xf numFmtId="49" fontId="11" fillId="5" borderId="37" xfId="0" applyNumberFormat="1" applyFont="1" applyFill="1" applyBorder="1" applyAlignment="1">
      <alignment horizontal="center" vertical="center"/>
    </xf>
    <xf numFmtId="49" fontId="11" fillId="5" borderId="38" xfId="0" applyNumberFormat="1" applyFont="1" applyFill="1" applyBorder="1" applyAlignment="1">
      <alignment horizontal="center" vertical="center"/>
    </xf>
    <xf numFmtId="0" fontId="15" fillId="0" borderId="3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49" fontId="11" fillId="0" borderId="39" xfId="0" applyNumberFormat="1" applyFont="1" applyBorder="1" applyAlignment="1">
      <alignment horizontal="center" vertical="center"/>
    </xf>
    <xf numFmtId="49" fontId="11" fillId="0" borderId="40" xfId="0" applyNumberFormat="1" applyFont="1" applyBorder="1" applyAlignment="1">
      <alignment horizontal="center" vertical="center"/>
    </xf>
    <xf numFmtId="49" fontId="11" fillId="4" borderId="19" xfId="0" applyNumberFormat="1" applyFont="1" applyFill="1" applyBorder="1" applyAlignment="1">
      <alignment horizontal="left" vertical="center" wrapText="1"/>
    </xf>
    <xf numFmtId="49" fontId="11" fillId="4" borderId="35" xfId="0" applyNumberFormat="1" applyFont="1" applyFill="1" applyBorder="1" applyAlignment="1">
      <alignment horizontal="left" vertical="center" wrapText="1"/>
    </xf>
    <xf numFmtId="49" fontId="11" fillId="4" borderId="21" xfId="0" applyNumberFormat="1" applyFont="1" applyFill="1" applyBorder="1" applyAlignment="1">
      <alignment horizontal="left" vertical="center" wrapText="1"/>
    </xf>
    <xf numFmtId="49" fontId="3" fillId="2" borderId="41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0" fontId="3" fillId="5" borderId="26" xfId="0" applyFont="1" applyFill="1" applyBorder="1" applyAlignment="1">
      <alignment horizontal="left"/>
    </xf>
    <xf numFmtId="0" fontId="3" fillId="5" borderId="43" xfId="0" applyFont="1" applyFill="1" applyBorder="1" applyAlignment="1">
      <alignment horizontal="left"/>
    </xf>
    <xf numFmtId="0" fontId="3" fillId="5" borderId="44" xfId="0" applyFont="1" applyFill="1" applyBorder="1" applyAlignment="1">
      <alignment horizontal="left"/>
    </xf>
    <xf numFmtId="49" fontId="3" fillId="5" borderId="5" xfId="0" applyNumberFormat="1" applyFont="1" applyFill="1" applyBorder="1" applyAlignment="1">
      <alignment horizontal="left" vertical="center" wrapText="1"/>
    </xf>
    <xf numFmtId="49" fontId="3" fillId="5" borderId="6" xfId="0" applyNumberFormat="1" applyFont="1" applyFill="1" applyBorder="1" applyAlignment="1">
      <alignment horizontal="left" vertical="center" wrapText="1"/>
    </xf>
    <xf numFmtId="49" fontId="3" fillId="5" borderId="45" xfId="0" applyNumberFormat="1" applyFont="1" applyFill="1" applyBorder="1" applyAlignment="1">
      <alignment horizontal="left" vertical="center" wrapText="1"/>
    </xf>
    <xf numFmtId="2" fontId="2" fillId="5" borderId="5" xfId="0" applyNumberFormat="1" applyFont="1" applyFill="1" applyBorder="1" applyAlignment="1">
      <alignment horizontal="left" vertical="top" wrapText="1"/>
    </xf>
    <xf numFmtId="2" fontId="2" fillId="5" borderId="6" xfId="0" applyNumberFormat="1" applyFont="1" applyFill="1" applyBorder="1" applyAlignment="1">
      <alignment horizontal="left" vertical="top" wrapText="1"/>
    </xf>
    <xf numFmtId="49" fontId="2" fillId="3" borderId="46" xfId="0" applyNumberFormat="1" applyFont="1" applyFill="1" applyBorder="1" applyAlignment="1">
      <alignment horizontal="center" vertical="center" wrapText="1"/>
    </xf>
    <xf numFmtId="49" fontId="2" fillId="3" borderId="47" xfId="0" applyNumberFormat="1" applyFont="1" applyFill="1" applyBorder="1" applyAlignment="1">
      <alignment horizontal="center" vertical="center" wrapText="1"/>
    </xf>
    <xf numFmtId="10" fontId="6" fillId="5" borderId="4" xfId="0" applyNumberFormat="1" applyFont="1" applyFill="1" applyBorder="1" applyAlignment="1">
      <alignment horizontal="right"/>
    </xf>
    <xf numFmtId="10" fontId="6" fillId="5" borderId="48" xfId="0" applyNumberFormat="1" applyFont="1" applyFill="1" applyBorder="1" applyAlignment="1">
      <alignment horizontal="right"/>
    </xf>
    <xf numFmtId="164" fontId="6" fillId="5" borderId="4" xfId="0" applyNumberFormat="1" applyFont="1" applyFill="1" applyBorder="1" applyAlignment="1">
      <alignment horizontal="center"/>
    </xf>
    <xf numFmtId="164" fontId="6" fillId="5" borderId="48" xfId="0" applyNumberFormat="1" applyFont="1" applyFill="1" applyBorder="1" applyAlignment="1">
      <alignment horizontal="center"/>
    </xf>
    <xf numFmtId="49" fontId="2" fillId="3" borderId="49" xfId="0" applyNumberFormat="1" applyFont="1" applyFill="1" applyBorder="1" applyAlignment="1">
      <alignment horizontal="center" vertical="center" wrapText="1"/>
    </xf>
    <xf numFmtId="49" fontId="2" fillId="3" borderId="50" xfId="0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49" fontId="10" fillId="0" borderId="51" xfId="0" applyNumberFormat="1" applyFont="1" applyBorder="1" applyAlignment="1">
      <alignment horizontal="center" vertical="center" wrapText="1"/>
    </xf>
    <xf numFmtId="49" fontId="10" fillId="0" borderId="52" xfId="0" applyNumberFormat="1" applyFont="1" applyBorder="1" applyAlignment="1">
      <alignment horizontal="center" vertical="center" wrapText="1"/>
    </xf>
    <xf numFmtId="49" fontId="10" fillId="0" borderId="53" xfId="0" applyNumberFormat="1" applyFont="1" applyBorder="1" applyAlignment="1">
      <alignment horizontal="center" vertical="center" wrapText="1"/>
    </xf>
    <xf numFmtId="44" fontId="11" fillId="5" borderId="54" xfId="20" applyFont="1" applyFill="1" applyBorder="1" applyAlignment="1">
      <alignment horizontal="center" vertical="center"/>
    </xf>
    <xf numFmtId="44" fontId="11" fillId="5" borderId="55" xfId="20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49" fontId="11" fillId="4" borderId="2" xfId="0" applyNumberFormat="1" applyFont="1" applyFill="1" applyBorder="1" applyAlignment="1">
      <alignment horizontal="left" vertical="center" wrapText="1"/>
    </xf>
    <xf numFmtId="49" fontId="11" fillId="4" borderId="18" xfId="0" applyNumberFormat="1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center" vertical="center"/>
    </xf>
    <xf numFmtId="49" fontId="10" fillId="5" borderId="35" xfId="0" applyNumberFormat="1" applyFont="1" applyFill="1" applyBorder="1" applyAlignment="1">
      <alignment horizontal="center" vertical="center"/>
    </xf>
    <xf numFmtId="49" fontId="10" fillId="5" borderId="56" xfId="0" applyNumberFormat="1" applyFont="1" applyFill="1" applyBorder="1" applyAlignment="1">
      <alignment horizontal="center" vertical="center"/>
    </xf>
    <xf numFmtId="49" fontId="11" fillId="4" borderId="19" xfId="0" applyNumberFormat="1" applyFont="1" applyFill="1" applyBorder="1" applyAlignment="1">
      <alignment horizontal="left" vertical="center"/>
    </xf>
    <xf numFmtId="49" fontId="11" fillId="4" borderId="35" xfId="0" applyNumberFormat="1" applyFont="1" applyFill="1" applyBorder="1" applyAlignment="1">
      <alignment horizontal="left" vertical="center"/>
    </xf>
    <xf numFmtId="49" fontId="11" fillId="4" borderId="21" xfId="0" applyNumberFormat="1" applyFont="1" applyFill="1" applyBorder="1" applyAlignment="1">
      <alignment horizontal="left" vertical="center"/>
    </xf>
    <xf numFmtId="49" fontId="11" fillId="5" borderId="56" xfId="0" applyNumberFormat="1" applyFont="1" applyFill="1" applyBorder="1" applyAlignment="1">
      <alignment horizontal="center" vertical="center"/>
    </xf>
    <xf numFmtId="44" fontId="11" fillId="5" borderId="57" xfId="20" applyFont="1" applyFill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 wrapText="1"/>
    </xf>
    <xf numFmtId="49" fontId="10" fillId="0" borderId="40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49" fontId="10" fillId="0" borderId="58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49" fontId="11" fillId="4" borderId="56" xfId="0" applyNumberFormat="1" applyFont="1" applyFill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eny" xfId="20"/>
    <cellStyle name="Hypertextové prepojenie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FFFF00"/>
      <rgbColor rgb="00CCFFCC"/>
      <rgbColor rgb="00FF0000"/>
      <rgbColor rgb="00D9D9D9"/>
      <rgbColor rgb="00BFBFBF"/>
      <rgbColor rgb="00C0C0C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showGridLines="0" tabSelected="1" zoomScale="90" zoomScaleNormal="90" workbookViewId="0" topLeftCell="A1">
      <selection activeCell="C58" sqref="C58:C63"/>
    </sheetView>
  </sheetViews>
  <sheetFormatPr defaultColWidth="9.7109375" defaultRowHeight="13.5" customHeight="1"/>
  <cols>
    <col min="1" max="1" width="22.140625" style="0" customWidth="1"/>
    <col min="2" max="2" width="31.7109375" style="0" customWidth="1"/>
    <col min="3" max="3" width="56.421875" style="0" bestFit="1" customWidth="1"/>
    <col min="4" max="4" width="37.57421875" style="0" customWidth="1"/>
    <col min="5" max="5" width="22.421875" style="0" customWidth="1"/>
    <col min="6" max="7" width="19.8515625" style="19" customWidth="1"/>
    <col min="8" max="8" width="18.421875" style="15" customWidth="1"/>
    <col min="9" max="256" width="9.7109375" style="0" customWidth="1"/>
  </cols>
  <sheetData>
    <row r="1" spans="1:11" ht="30.75" customHeight="1">
      <c r="A1" s="9" t="s">
        <v>13</v>
      </c>
      <c r="B1" s="10"/>
      <c r="C1" s="10"/>
      <c r="D1" s="10"/>
      <c r="E1" s="10"/>
      <c r="F1" s="16"/>
      <c r="G1" s="16"/>
      <c r="H1" s="13"/>
      <c r="I1" s="1"/>
      <c r="J1" s="1"/>
      <c r="K1" s="1"/>
    </row>
    <row r="2" spans="1:11" ht="15" customHeight="1" thickBot="1">
      <c r="A2" s="11"/>
      <c r="B2" s="12"/>
      <c r="C2" s="12"/>
      <c r="D2" s="12"/>
      <c r="E2" s="12"/>
      <c r="F2" s="17"/>
      <c r="G2" s="17"/>
      <c r="H2" s="14"/>
      <c r="I2" s="1"/>
      <c r="J2" s="1"/>
      <c r="K2" s="1"/>
    </row>
    <row r="3" spans="1:8" ht="20.1" customHeight="1">
      <c r="A3" s="79" t="s">
        <v>2</v>
      </c>
      <c r="B3" s="80"/>
      <c r="C3" s="81"/>
      <c r="D3" s="81"/>
      <c r="E3" s="81"/>
      <c r="F3" s="81"/>
      <c r="G3" s="82"/>
      <c r="H3" s="83"/>
    </row>
    <row r="4" spans="1:8" ht="20.1" customHeight="1">
      <c r="A4" s="71" t="s">
        <v>3</v>
      </c>
      <c r="B4" s="72"/>
      <c r="C4" s="84"/>
      <c r="D4" s="85"/>
      <c r="E4" s="85"/>
      <c r="F4" s="85"/>
      <c r="G4" s="85"/>
      <c r="H4" s="86"/>
    </row>
    <row r="5" spans="1:8" ht="20.1" customHeight="1">
      <c r="A5" s="87" t="s">
        <v>14</v>
      </c>
      <c r="B5" s="88"/>
      <c r="C5" s="24"/>
      <c r="D5" s="25"/>
      <c r="E5" s="25"/>
      <c r="F5" s="25"/>
      <c r="G5" s="25"/>
      <c r="H5" s="26"/>
    </row>
    <row r="6" spans="1:8" ht="20.1" customHeight="1">
      <c r="A6" s="71" t="s">
        <v>4</v>
      </c>
      <c r="B6" s="72"/>
      <c r="C6" s="78"/>
      <c r="D6" s="74"/>
      <c r="E6" s="74"/>
      <c r="F6" s="74"/>
      <c r="G6" s="74"/>
      <c r="H6" s="75"/>
    </row>
    <row r="7" spans="1:8" ht="20.1" customHeight="1">
      <c r="A7" s="71" t="s">
        <v>5</v>
      </c>
      <c r="B7" s="72"/>
      <c r="C7" s="77"/>
      <c r="D7" s="74"/>
      <c r="E7" s="74"/>
      <c r="F7" s="74"/>
      <c r="G7" s="74"/>
      <c r="H7" s="75"/>
    </row>
    <row r="8" spans="1:8" ht="20.1" customHeight="1">
      <c r="A8" s="71" t="s">
        <v>6</v>
      </c>
      <c r="B8" s="72"/>
      <c r="C8" s="77"/>
      <c r="D8" s="74"/>
      <c r="E8" s="74"/>
      <c r="F8" s="74"/>
      <c r="G8" s="74"/>
      <c r="H8" s="75"/>
    </row>
    <row r="9" spans="1:8" ht="20.1" customHeight="1">
      <c r="A9" s="71" t="s">
        <v>7</v>
      </c>
      <c r="B9" s="72"/>
      <c r="C9" s="78"/>
      <c r="D9" s="74"/>
      <c r="E9" s="74"/>
      <c r="F9" s="74"/>
      <c r="G9" s="74"/>
      <c r="H9" s="75"/>
    </row>
    <row r="10" spans="1:8" ht="20.1" customHeight="1">
      <c r="A10" s="71" t="s">
        <v>8</v>
      </c>
      <c r="B10" s="72"/>
      <c r="C10" s="73"/>
      <c r="D10" s="74"/>
      <c r="E10" s="74"/>
      <c r="F10" s="74"/>
      <c r="G10" s="74"/>
      <c r="H10" s="75"/>
    </row>
    <row r="11" spans="1:8" ht="20.1" customHeight="1">
      <c r="A11" s="71" t="s">
        <v>9</v>
      </c>
      <c r="B11" s="72"/>
      <c r="C11" s="76"/>
      <c r="D11" s="74"/>
      <c r="E11" s="74"/>
      <c r="F11" s="74"/>
      <c r="G11" s="74"/>
      <c r="H11" s="75"/>
    </row>
    <row r="12" spans="1:8" ht="20.1" customHeight="1" thickBot="1">
      <c r="A12" s="103" t="s">
        <v>10</v>
      </c>
      <c r="B12" s="104"/>
      <c r="C12" s="105"/>
      <c r="D12" s="106"/>
      <c r="E12" s="106"/>
      <c r="F12" s="106"/>
      <c r="G12" s="106"/>
      <c r="H12" s="107"/>
    </row>
    <row r="13" spans="1:8" s="5" customFormat="1" ht="63" customHeight="1" thickBot="1">
      <c r="A13" s="108" t="s">
        <v>17</v>
      </c>
      <c r="B13" s="109"/>
      <c r="C13" s="109"/>
      <c r="D13" s="109"/>
      <c r="E13" s="109"/>
      <c r="F13" s="109"/>
      <c r="G13" s="109"/>
      <c r="H13" s="110"/>
    </row>
    <row r="14" spans="1:8" s="5" customFormat="1" ht="21.75" customHeight="1" thickBot="1">
      <c r="A14" s="7"/>
      <c r="B14" s="8"/>
      <c r="C14" s="8"/>
      <c r="D14" s="8"/>
      <c r="E14" s="8"/>
      <c r="F14" s="18"/>
      <c r="G14" s="18"/>
      <c r="H14" s="13"/>
    </row>
    <row r="15" spans="1:8" s="5" customFormat="1" ht="102.75" customHeight="1" thickBot="1">
      <c r="A15" s="111" t="s">
        <v>112</v>
      </c>
      <c r="B15" s="112"/>
      <c r="C15" s="112"/>
      <c r="D15" s="112"/>
      <c r="E15" s="119" t="s">
        <v>21</v>
      </c>
      <c r="F15" s="113" t="s">
        <v>11</v>
      </c>
      <c r="G15" s="113" t="s">
        <v>38</v>
      </c>
      <c r="H15" s="113" t="s">
        <v>39</v>
      </c>
    </row>
    <row r="16" spans="1:8" s="2" customFormat="1" ht="32.25" thickBot="1">
      <c r="A16" s="34" t="s">
        <v>18</v>
      </c>
      <c r="B16" s="3" t="s">
        <v>20</v>
      </c>
      <c r="C16" s="3" t="s">
        <v>0</v>
      </c>
      <c r="D16" s="6" t="s">
        <v>1</v>
      </c>
      <c r="E16" s="120"/>
      <c r="F16" s="114"/>
      <c r="G16" s="114"/>
      <c r="H16" s="114"/>
    </row>
    <row r="17" spans="1:8" s="2" customFormat="1" ht="15.75" customHeight="1">
      <c r="A17" s="124" t="s">
        <v>19</v>
      </c>
      <c r="B17" s="121">
        <v>14</v>
      </c>
      <c r="C17" s="44" t="s">
        <v>200</v>
      </c>
      <c r="D17" s="45" t="s">
        <v>22</v>
      </c>
      <c r="E17" s="135"/>
      <c r="F17" s="38"/>
      <c r="G17" s="89"/>
      <c r="H17" s="127">
        <f>SUM(G17*14)</f>
        <v>0</v>
      </c>
    </row>
    <row r="18" spans="1:8" s="2" customFormat="1" ht="15.75" customHeight="1">
      <c r="A18" s="125"/>
      <c r="B18" s="122"/>
      <c r="C18" s="46" t="s">
        <v>201</v>
      </c>
      <c r="D18" s="46" t="s">
        <v>23</v>
      </c>
      <c r="E18" s="136"/>
      <c r="F18" s="35"/>
      <c r="G18" s="90"/>
      <c r="H18" s="128"/>
    </row>
    <row r="19" spans="1:8" s="2" customFormat="1" ht="15.75">
      <c r="A19" s="125"/>
      <c r="B19" s="122"/>
      <c r="C19" s="47" t="s">
        <v>202</v>
      </c>
      <c r="D19" s="46" t="s">
        <v>24</v>
      </c>
      <c r="E19" s="136"/>
      <c r="F19" s="35"/>
      <c r="G19" s="90"/>
      <c r="H19" s="128"/>
    </row>
    <row r="20" spans="1:8" s="2" customFormat="1" ht="15.75">
      <c r="A20" s="125"/>
      <c r="B20" s="122"/>
      <c r="C20" s="47" t="s">
        <v>203</v>
      </c>
      <c r="D20" s="46" t="s">
        <v>25</v>
      </c>
      <c r="E20" s="136"/>
      <c r="F20" s="35"/>
      <c r="G20" s="90"/>
      <c r="H20" s="128"/>
    </row>
    <row r="21" spans="1:8" s="2" customFormat="1" ht="15.75">
      <c r="A21" s="125"/>
      <c r="B21" s="122"/>
      <c r="C21" s="48" t="s">
        <v>26</v>
      </c>
      <c r="D21" s="49" t="s">
        <v>229</v>
      </c>
      <c r="E21" s="136"/>
      <c r="F21" s="35"/>
      <c r="G21" s="90"/>
      <c r="H21" s="128"/>
    </row>
    <row r="22" spans="1:8" s="2" customFormat="1" ht="15.75">
      <c r="A22" s="125"/>
      <c r="B22" s="122"/>
      <c r="C22" s="100" t="s">
        <v>188</v>
      </c>
      <c r="D22" s="46" t="s">
        <v>27</v>
      </c>
      <c r="E22" s="136"/>
      <c r="F22" s="35"/>
      <c r="G22" s="90"/>
      <c r="H22" s="128"/>
    </row>
    <row r="23" spans="1:8" s="2" customFormat="1" ht="15.75">
      <c r="A23" s="125"/>
      <c r="B23" s="122"/>
      <c r="C23" s="101"/>
      <c r="D23" s="50" t="s">
        <v>28</v>
      </c>
      <c r="E23" s="136"/>
      <c r="F23" s="35"/>
      <c r="G23" s="90"/>
      <c r="H23" s="128"/>
    </row>
    <row r="24" spans="1:8" s="2" customFormat="1" ht="15.75">
      <c r="A24" s="125"/>
      <c r="B24" s="122"/>
      <c r="C24" s="101"/>
      <c r="D24" s="46" t="s">
        <v>29</v>
      </c>
      <c r="E24" s="136"/>
      <c r="F24" s="35"/>
      <c r="G24" s="90"/>
      <c r="H24" s="128"/>
    </row>
    <row r="25" spans="1:8" s="2" customFormat="1" ht="15.75">
      <c r="A25" s="125"/>
      <c r="B25" s="122"/>
      <c r="C25" s="101"/>
      <c r="D25" s="46" t="s">
        <v>30</v>
      </c>
      <c r="E25" s="136"/>
      <c r="F25" s="35"/>
      <c r="G25" s="90"/>
      <c r="H25" s="128"/>
    </row>
    <row r="26" spans="1:8" s="2" customFormat="1" ht="15.75">
      <c r="A26" s="125"/>
      <c r="B26" s="122"/>
      <c r="C26" s="101"/>
      <c r="D26" s="46" t="s">
        <v>31</v>
      </c>
      <c r="E26" s="136"/>
      <c r="F26" s="35"/>
      <c r="G26" s="90"/>
      <c r="H26" s="128"/>
    </row>
    <row r="27" spans="1:8" s="2" customFormat="1" ht="15.75">
      <c r="A27" s="125"/>
      <c r="B27" s="122"/>
      <c r="C27" s="101"/>
      <c r="D27" s="46" t="s">
        <v>32</v>
      </c>
      <c r="E27" s="136"/>
      <c r="F27" s="35"/>
      <c r="G27" s="90"/>
      <c r="H27" s="128"/>
    </row>
    <row r="28" spans="1:8" s="2" customFormat="1" ht="15.75">
      <c r="A28" s="125"/>
      <c r="B28" s="122"/>
      <c r="C28" s="101"/>
      <c r="D28" s="46" t="s">
        <v>33</v>
      </c>
      <c r="E28" s="136"/>
      <c r="F28" s="35"/>
      <c r="G28" s="90"/>
      <c r="H28" s="128"/>
    </row>
    <row r="29" spans="1:8" s="2" customFormat="1" ht="16.5" thickBot="1">
      <c r="A29" s="126"/>
      <c r="B29" s="123"/>
      <c r="C29" s="101"/>
      <c r="D29" s="51" t="s">
        <v>34</v>
      </c>
      <c r="E29" s="137"/>
      <c r="F29" s="42"/>
      <c r="G29" s="141"/>
      <c r="H29" s="128"/>
    </row>
    <row r="30" spans="1:8" s="2" customFormat="1" ht="15.75">
      <c r="A30" s="124" t="s">
        <v>40</v>
      </c>
      <c r="B30" s="121">
        <v>7</v>
      </c>
      <c r="C30" s="44" t="s">
        <v>200</v>
      </c>
      <c r="D30" s="45" t="s">
        <v>43</v>
      </c>
      <c r="E30" s="89"/>
      <c r="F30" s="38"/>
      <c r="G30" s="89"/>
      <c r="H30" s="127">
        <f>SUM(G30*7)</f>
        <v>0</v>
      </c>
    </row>
    <row r="31" spans="1:8" s="2" customFormat="1" ht="15.75">
      <c r="A31" s="125"/>
      <c r="B31" s="129"/>
      <c r="C31" s="46" t="s">
        <v>35</v>
      </c>
      <c r="D31" s="46" t="s">
        <v>45</v>
      </c>
      <c r="E31" s="90"/>
      <c r="F31" s="35"/>
      <c r="G31" s="90"/>
      <c r="H31" s="128"/>
    </row>
    <row r="32" spans="1:8" s="2" customFormat="1" ht="15.75">
      <c r="A32" s="125"/>
      <c r="B32" s="129"/>
      <c r="C32" s="47" t="s">
        <v>202</v>
      </c>
      <c r="D32" s="50" t="s">
        <v>42</v>
      </c>
      <c r="E32" s="90"/>
      <c r="F32" s="35"/>
      <c r="G32" s="90"/>
      <c r="H32" s="128"/>
    </row>
    <row r="33" spans="1:8" s="2" customFormat="1" ht="15.75">
      <c r="A33" s="125"/>
      <c r="B33" s="129"/>
      <c r="C33" s="50" t="s">
        <v>36</v>
      </c>
      <c r="D33" s="50" t="s">
        <v>230</v>
      </c>
      <c r="E33" s="90"/>
      <c r="F33" s="35"/>
      <c r="G33" s="90"/>
      <c r="H33" s="128"/>
    </row>
    <row r="34" spans="1:8" s="2" customFormat="1" ht="15.75">
      <c r="A34" s="125"/>
      <c r="B34" s="129"/>
      <c r="C34" s="50" t="s">
        <v>204</v>
      </c>
      <c r="D34" s="50" t="s">
        <v>231</v>
      </c>
      <c r="E34" s="90"/>
      <c r="F34" s="35"/>
      <c r="G34" s="90"/>
      <c r="H34" s="128"/>
    </row>
    <row r="35" spans="1:8" s="2" customFormat="1" ht="31.5">
      <c r="A35" s="125"/>
      <c r="B35" s="129"/>
      <c r="C35" s="48" t="s">
        <v>37</v>
      </c>
      <c r="D35" s="50" t="s">
        <v>41</v>
      </c>
      <c r="E35" s="90"/>
      <c r="F35" s="35"/>
      <c r="G35" s="90"/>
      <c r="H35" s="128"/>
    </row>
    <row r="36" spans="1:8" s="2" customFormat="1" ht="15.75">
      <c r="A36" s="125"/>
      <c r="B36" s="129"/>
      <c r="C36" s="48" t="s">
        <v>51</v>
      </c>
      <c r="D36" s="50" t="s">
        <v>52</v>
      </c>
      <c r="E36" s="90"/>
      <c r="F36" s="35"/>
      <c r="G36" s="90"/>
      <c r="H36" s="128"/>
    </row>
    <row r="37" spans="1:8" s="2" customFormat="1" ht="15.75">
      <c r="A37" s="125"/>
      <c r="B37" s="129"/>
      <c r="C37" s="48" t="s">
        <v>54</v>
      </c>
      <c r="D37" s="50" t="s">
        <v>55</v>
      </c>
      <c r="E37" s="90"/>
      <c r="F37" s="35"/>
      <c r="G37" s="90"/>
      <c r="H37" s="128"/>
    </row>
    <row r="38" spans="1:8" s="2" customFormat="1" ht="15.75">
      <c r="A38" s="125"/>
      <c r="B38" s="129"/>
      <c r="C38" s="100" t="s">
        <v>188</v>
      </c>
      <c r="D38" s="50" t="s">
        <v>27</v>
      </c>
      <c r="E38" s="90"/>
      <c r="F38" s="37"/>
      <c r="G38" s="90"/>
      <c r="H38" s="128"/>
    </row>
    <row r="39" spans="1:8" s="2" customFormat="1" ht="15.75">
      <c r="A39" s="125"/>
      <c r="B39" s="129"/>
      <c r="C39" s="101"/>
      <c r="D39" s="50" t="s">
        <v>44</v>
      </c>
      <c r="E39" s="90"/>
      <c r="F39" s="37"/>
      <c r="G39" s="90"/>
      <c r="H39" s="128"/>
    </row>
    <row r="40" spans="1:8" s="2" customFormat="1" ht="15.75">
      <c r="A40" s="125"/>
      <c r="B40" s="129"/>
      <c r="C40" s="101"/>
      <c r="D40" s="50" t="s">
        <v>46</v>
      </c>
      <c r="E40" s="90"/>
      <c r="F40" s="37"/>
      <c r="G40" s="90"/>
      <c r="H40" s="128"/>
    </row>
    <row r="41" spans="1:8" s="2" customFormat="1" ht="15.75">
      <c r="A41" s="125"/>
      <c r="B41" s="129"/>
      <c r="C41" s="101"/>
      <c r="D41" s="46" t="s">
        <v>47</v>
      </c>
      <c r="E41" s="90"/>
      <c r="F41" s="37"/>
      <c r="G41" s="90"/>
      <c r="H41" s="128"/>
    </row>
    <row r="42" spans="1:8" s="2" customFormat="1" ht="15.75">
      <c r="A42" s="125"/>
      <c r="B42" s="129"/>
      <c r="C42" s="101"/>
      <c r="D42" s="46" t="s">
        <v>30</v>
      </c>
      <c r="E42" s="90"/>
      <c r="F42" s="35"/>
      <c r="G42" s="90"/>
      <c r="H42" s="128"/>
    </row>
    <row r="43" spans="1:8" s="2" customFormat="1" ht="15.75">
      <c r="A43" s="126"/>
      <c r="B43" s="130"/>
      <c r="C43" s="101"/>
      <c r="D43" s="51" t="s">
        <v>48</v>
      </c>
      <c r="E43" s="90"/>
      <c r="F43" s="42"/>
      <c r="G43" s="90"/>
      <c r="H43" s="128"/>
    </row>
    <row r="44" spans="1:8" s="2" customFormat="1" ht="15.75">
      <c r="A44" s="126"/>
      <c r="B44" s="130"/>
      <c r="C44" s="101"/>
      <c r="D44" s="51" t="s">
        <v>49</v>
      </c>
      <c r="E44" s="90"/>
      <c r="F44" s="42"/>
      <c r="G44" s="90"/>
      <c r="H44" s="128"/>
    </row>
    <row r="45" spans="1:8" s="2" customFormat="1" ht="15.75">
      <c r="A45" s="126"/>
      <c r="B45" s="130"/>
      <c r="C45" s="101"/>
      <c r="D45" s="51" t="s">
        <v>50</v>
      </c>
      <c r="E45" s="90"/>
      <c r="F45" s="42"/>
      <c r="G45" s="90"/>
      <c r="H45" s="128"/>
    </row>
    <row r="46" spans="1:8" s="2" customFormat="1" ht="15.75">
      <c r="A46" s="126"/>
      <c r="B46" s="130"/>
      <c r="C46" s="101"/>
      <c r="D46" s="51" t="s">
        <v>53</v>
      </c>
      <c r="E46" s="90"/>
      <c r="F46" s="42"/>
      <c r="G46" s="90"/>
      <c r="H46" s="128"/>
    </row>
    <row r="47" spans="1:8" s="2" customFormat="1" ht="15.75">
      <c r="A47" s="126"/>
      <c r="B47" s="130"/>
      <c r="C47" s="101"/>
      <c r="D47" s="51" t="s">
        <v>56</v>
      </c>
      <c r="E47" s="90"/>
      <c r="F47" s="42"/>
      <c r="G47" s="90"/>
      <c r="H47" s="128"/>
    </row>
    <row r="48" spans="1:8" s="2" customFormat="1" ht="15.75">
      <c r="A48" s="126"/>
      <c r="B48" s="130"/>
      <c r="C48" s="101"/>
      <c r="D48" s="46" t="s">
        <v>31</v>
      </c>
      <c r="E48" s="90"/>
      <c r="F48" s="42"/>
      <c r="G48" s="90"/>
      <c r="H48" s="128"/>
    </row>
    <row r="49" spans="1:8" s="2" customFormat="1" ht="15.75">
      <c r="A49" s="126"/>
      <c r="B49" s="130"/>
      <c r="C49" s="101"/>
      <c r="D49" s="46" t="s">
        <v>32</v>
      </c>
      <c r="E49" s="90"/>
      <c r="F49" s="42"/>
      <c r="G49" s="90"/>
      <c r="H49" s="128"/>
    </row>
    <row r="50" spans="1:8" s="2" customFormat="1" ht="15.75">
      <c r="A50" s="126"/>
      <c r="B50" s="130"/>
      <c r="C50" s="101"/>
      <c r="D50" s="46" t="s">
        <v>33</v>
      </c>
      <c r="E50" s="90"/>
      <c r="F50" s="42"/>
      <c r="G50" s="90"/>
      <c r="H50" s="128"/>
    </row>
    <row r="51" spans="1:8" s="2" customFormat="1" ht="16.5" thickBot="1">
      <c r="A51" s="126"/>
      <c r="B51" s="130"/>
      <c r="C51" s="101"/>
      <c r="D51" s="51" t="s">
        <v>34</v>
      </c>
      <c r="E51" s="90"/>
      <c r="F51" s="70"/>
      <c r="G51" s="90"/>
      <c r="H51" s="128"/>
    </row>
    <row r="52" spans="1:8" s="2" customFormat="1" ht="15.75">
      <c r="A52" s="131" t="s">
        <v>57</v>
      </c>
      <c r="B52" s="134">
        <v>2</v>
      </c>
      <c r="C52" s="45" t="s">
        <v>205</v>
      </c>
      <c r="D52" s="63" t="s">
        <v>189</v>
      </c>
      <c r="E52" s="91"/>
      <c r="F52" s="28"/>
      <c r="G52" s="89"/>
      <c r="H52" s="127">
        <f>SUM(G52*2)</f>
        <v>0</v>
      </c>
    </row>
    <row r="53" spans="1:8" s="2" customFormat="1" ht="15.75">
      <c r="A53" s="95"/>
      <c r="B53" s="98"/>
      <c r="C53" s="46" t="s">
        <v>37</v>
      </c>
      <c r="D53" s="61" t="s">
        <v>58</v>
      </c>
      <c r="E53" s="92"/>
      <c r="F53" s="29"/>
      <c r="G53" s="90"/>
      <c r="H53" s="128"/>
    </row>
    <row r="54" spans="1:8" s="2" customFormat="1" ht="15.75">
      <c r="A54" s="95"/>
      <c r="B54" s="98"/>
      <c r="C54" s="47" t="s">
        <v>202</v>
      </c>
      <c r="D54" s="61" t="s">
        <v>190</v>
      </c>
      <c r="E54" s="92"/>
      <c r="F54" s="29"/>
      <c r="G54" s="90"/>
      <c r="H54" s="128"/>
    </row>
    <row r="55" spans="1:8" s="2" customFormat="1" ht="15.75">
      <c r="A55" s="95"/>
      <c r="B55" s="98"/>
      <c r="C55" s="50" t="s">
        <v>59</v>
      </c>
      <c r="D55" s="61" t="s">
        <v>60</v>
      </c>
      <c r="E55" s="92"/>
      <c r="F55" s="29"/>
      <c r="G55" s="90"/>
      <c r="H55" s="128"/>
    </row>
    <row r="56" spans="1:8" s="2" customFormat="1" ht="15.75">
      <c r="A56" s="95"/>
      <c r="B56" s="98"/>
      <c r="C56" s="47" t="s">
        <v>200</v>
      </c>
      <c r="D56" s="62" t="s">
        <v>61</v>
      </c>
      <c r="E56" s="92"/>
      <c r="F56" s="30"/>
      <c r="G56" s="90"/>
      <c r="H56" s="128"/>
    </row>
    <row r="57" spans="1:8" s="2" customFormat="1" ht="15.75">
      <c r="A57" s="95"/>
      <c r="B57" s="98"/>
      <c r="C57" s="50" t="s">
        <v>51</v>
      </c>
      <c r="D57" s="62" t="s">
        <v>67</v>
      </c>
      <c r="E57" s="92"/>
      <c r="F57" s="30"/>
      <c r="G57" s="90"/>
      <c r="H57" s="128"/>
    </row>
    <row r="58" spans="1:8" s="2" customFormat="1" ht="15.75">
      <c r="A58" s="95"/>
      <c r="B58" s="98"/>
      <c r="C58" s="132" t="s">
        <v>188</v>
      </c>
      <c r="D58" s="62" t="s">
        <v>62</v>
      </c>
      <c r="E58" s="92"/>
      <c r="F58" s="30"/>
      <c r="G58" s="90"/>
      <c r="H58" s="128"/>
    </row>
    <row r="59" spans="1:8" s="2" customFormat="1" ht="15.75">
      <c r="A59" s="95"/>
      <c r="B59" s="98"/>
      <c r="C59" s="132"/>
      <c r="D59" s="62" t="s">
        <v>63</v>
      </c>
      <c r="E59" s="92"/>
      <c r="F59" s="30"/>
      <c r="G59" s="90"/>
      <c r="H59" s="128"/>
    </row>
    <row r="60" spans="1:8" s="2" customFormat="1" ht="15.75">
      <c r="A60" s="95"/>
      <c r="B60" s="98"/>
      <c r="C60" s="132"/>
      <c r="D60" s="62" t="s">
        <v>64</v>
      </c>
      <c r="E60" s="92"/>
      <c r="F60" s="30"/>
      <c r="G60" s="90"/>
      <c r="H60" s="128"/>
    </row>
    <row r="61" spans="1:8" s="2" customFormat="1" ht="15.75">
      <c r="A61" s="95"/>
      <c r="B61" s="98"/>
      <c r="C61" s="132"/>
      <c r="D61" s="62" t="s">
        <v>65</v>
      </c>
      <c r="E61" s="92"/>
      <c r="F61" s="30"/>
      <c r="G61" s="90"/>
      <c r="H61" s="128"/>
    </row>
    <row r="62" spans="1:8" s="2" customFormat="1" ht="15.75">
      <c r="A62" s="95"/>
      <c r="B62" s="98"/>
      <c r="C62" s="132"/>
      <c r="D62" s="62" t="s">
        <v>66</v>
      </c>
      <c r="E62" s="92"/>
      <c r="F62" s="30"/>
      <c r="G62" s="90"/>
      <c r="H62" s="128"/>
    </row>
    <row r="63" spans="1:8" s="2" customFormat="1" ht="16.5" thickBot="1">
      <c r="A63" s="96"/>
      <c r="B63" s="99"/>
      <c r="C63" s="133"/>
      <c r="D63" s="68" t="s">
        <v>34</v>
      </c>
      <c r="E63" s="93"/>
      <c r="F63" s="31"/>
      <c r="G63" s="141"/>
      <c r="H63" s="142"/>
    </row>
    <row r="64" spans="1:8" s="2" customFormat="1" ht="15.75">
      <c r="A64" s="94" t="s">
        <v>68</v>
      </c>
      <c r="B64" s="97">
        <v>1</v>
      </c>
      <c r="C64" s="57" t="s">
        <v>210</v>
      </c>
      <c r="D64" s="59" t="s">
        <v>70</v>
      </c>
      <c r="E64" s="92"/>
      <c r="F64" s="43"/>
      <c r="G64" s="90"/>
      <c r="H64" s="128">
        <f>SUM(G64*1)</f>
        <v>0</v>
      </c>
    </row>
    <row r="65" spans="1:8" s="2" customFormat="1" ht="15.75">
      <c r="A65" s="95"/>
      <c r="B65" s="98"/>
      <c r="C65" s="60" t="s">
        <v>37</v>
      </c>
      <c r="D65" s="61" t="s">
        <v>71</v>
      </c>
      <c r="E65" s="92"/>
      <c r="F65" s="29"/>
      <c r="G65" s="90"/>
      <c r="H65" s="128"/>
    </row>
    <row r="66" spans="1:8" s="2" customFormat="1" ht="15.75">
      <c r="A66" s="95"/>
      <c r="B66" s="98"/>
      <c r="C66" s="61" t="s">
        <v>207</v>
      </c>
      <c r="D66" s="61" t="s">
        <v>72</v>
      </c>
      <c r="E66" s="92"/>
      <c r="F66" s="29"/>
      <c r="G66" s="90"/>
      <c r="H66" s="128"/>
    </row>
    <row r="67" spans="1:8" s="2" customFormat="1" ht="15.75">
      <c r="A67" s="95"/>
      <c r="B67" s="98"/>
      <c r="C67" s="50" t="s">
        <v>208</v>
      </c>
      <c r="D67" s="61" t="s">
        <v>34</v>
      </c>
      <c r="E67" s="92"/>
      <c r="F67" s="29"/>
      <c r="G67" s="90"/>
      <c r="H67" s="128"/>
    </row>
    <row r="68" spans="1:8" s="2" customFormat="1" ht="15.75">
      <c r="A68" s="95"/>
      <c r="B68" s="98"/>
      <c r="C68" s="50" t="s">
        <v>212</v>
      </c>
      <c r="D68" s="62" t="s">
        <v>73</v>
      </c>
      <c r="E68" s="92"/>
      <c r="F68" s="30"/>
      <c r="G68" s="90"/>
      <c r="H68" s="128"/>
    </row>
    <row r="69" spans="1:8" s="2" customFormat="1" ht="15.75">
      <c r="A69" s="95"/>
      <c r="B69" s="98"/>
      <c r="C69" s="50" t="s">
        <v>211</v>
      </c>
      <c r="D69" s="62" t="s">
        <v>74</v>
      </c>
      <c r="E69" s="92"/>
      <c r="F69" s="30"/>
      <c r="G69" s="90"/>
      <c r="H69" s="128"/>
    </row>
    <row r="70" spans="1:8" s="2" customFormat="1" ht="15.75">
      <c r="A70" s="95"/>
      <c r="B70" s="98"/>
      <c r="C70" s="54" t="s">
        <v>206</v>
      </c>
      <c r="D70" s="62" t="s">
        <v>75</v>
      </c>
      <c r="E70" s="92"/>
      <c r="F70" s="30"/>
      <c r="G70" s="90"/>
      <c r="H70" s="128"/>
    </row>
    <row r="71" spans="1:8" s="2" customFormat="1" ht="31.5">
      <c r="A71" s="95"/>
      <c r="B71" s="98"/>
      <c r="C71" s="54" t="s">
        <v>209</v>
      </c>
      <c r="D71" s="62" t="s">
        <v>76</v>
      </c>
      <c r="E71" s="92"/>
      <c r="F71" s="30"/>
      <c r="G71" s="90"/>
      <c r="H71" s="128"/>
    </row>
    <row r="72" spans="1:8" s="2" customFormat="1" ht="15.75">
      <c r="A72" s="95"/>
      <c r="B72" s="98"/>
      <c r="C72" s="54" t="s">
        <v>214</v>
      </c>
      <c r="D72" s="62" t="s">
        <v>77</v>
      </c>
      <c r="E72" s="92"/>
      <c r="F72" s="30"/>
      <c r="G72" s="90"/>
      <c r="H72" s="128"/>
    </row>
    <row r="73" spans="1:8" s="2" customFormat="1" ht="15.75">
      <c r="A73" s="95"/>
      <c r="B73" s="98"/>
      <c r="C73" s="100" t="s">
        <v>232</v>
      </c>
      <c r="D73" s="62" t="s">
        <v>78</v>
      </c>
      <c r="E73" s="92"/>
      <c r="F73" s="30"/>
      <c r="G73" s="90"/>
      <c r="H73" s="128"/>
    </row>
    <row r="74" spans="1:8" s="2" customFormat="1" ht="15.75">
      <c r="A74" s="95"/>
      <c r="B74" s="98"/>
      <c r="C74" s="101"/>
      <c r="D74" s="62" t="s">
        <v>79</v>
      </c>
      <c r="E74" s="92"/>
      <c r="F74" s="30"/>
      <c r="G74" s="90"/>
      <c r="H74" s="128"/>
    </row>
    <row r="75" spans="1:8" s="2" customFormat="1" ht="15.75">
      <c r="A75" s="95"/>
      <c r="B75" s="98"/>
      <c r="C75" s="101"/>
      <c r="D75" s="67" t="s">
        <v>80</v>
      </c>
      <c r="E75" s="92"/>
      <c r="F75" s="30"/>
      <c r="G75" s="90"/>
      <c r="H75" s="128"/>
    </row>
    <row r="76" spans="1:8" s="2" customFormat="1" ht="15.75">
      <c r="A76" s="95"/>
      <c r="B76" s="98"/>
      <c r="C76" s="101"/>
      <c r="D76" s="67" t="s">
        <v>81</v>
      </c>
      <c r="E76" s="92"/>
      <c r="F76" s="30"/>
      <c r="G76" s="90"/>
      <c r="H76" s="128"/>
    </row>
    <row r="77" spans="1:8" s="2" customFormat="1" ht="15.75">
      <c r="A77" s="95"/>
      <c r="B77" s="98"/>
      <c r="C77" s="102"/>
      <c r="D77" s="67" t="s">
        <v>82</v>
      </c>
      <c r="E77" s="92"/>
      <c r="F77" s="30"/>
      <c r="G77" s="90"/>
      <c r="H77" s="128"/>
    </row>
    <row r="78" spans="1:8" s="2" customFormat="1" ht="16.5" thickBot="1">
      <c r="A78" s="96"/>
      <c r="B78" s="99"/>
      <c r="C78" s="54" t="s">
        <v>213</v>
      </c>
      <c r="D78" s="68" t="s">
        <v>83</v>
      </c>
      <c r="E78" s="93"/>
      <c r="F78" s="31"/>
      <c r="G78" s="141"/>
      <c r="H78" s="142"/>
    </row>
    <row r="79" spans="1:8" s="2" customFormat="1" ht="15.75">
      <c r="A79" s="131" t="s">
        <v>69</v>
      </c>
      <c r="B79" s="134">
        <v>1</v>
      </c>
      <c r="C79" s="58" t="s">
        <v>158</v>
      </c>
      <c r="D79" s="63" t="s">
        <v>84</v>
      </c>
      <c r="E79" s="91"/>
      <c r="F79" s="28"/>
      <c r="G79" s="89"/>
      <c r="H79" s="127">
        <f>SUM(G79*1)</f>
        <v>0</v>
      </c>
    </row>
    <row r="80" spans="1:8" s="2" customFormat="1" ht="15.75">
      <c r="A80" s="95"/>
      <c r="B80" s="98"/>
      <c r="C80" s="60" t="s">
        <v>215</v>
      </c>
      <c r="D80" s="61" t="s">
        <v>85</v>
      </c>
      <c r="E80" s="92"/>
      <c r="F80" s="29"/>
      <c r="G80" s="90"/>
      <c r="H80" s="128"/>
    </row>
    <row r="81" spans="1:8" s="2" customFormat="1" ht="15.75">
      <c r="A81" s="95"/>
      <c r="B81" s="98"/>
      <c r="C81" s="138" t="s">
        <v>86</v>
      </c>
      <c r="D81" s="61" t="s">
        <v>30</v>
      </c>
      <c r="E81" s="92"/>
      <c r="F81" s="29"/>
      <c r="G81" s="90"/>
      <c r="H81" s="128"/>
    </row>
    <row r="82" spans="1:8" s="2" customFormat="1" ht="15.75">
      <c r="A82" s="95"/>
      <c r="B82" s="98"/>
      <c r="C82" s="139"/>
      <c r="D82" s="61" t="s">
        <v>87</v>
      </c>
      <c r="E82" s="92"/>
      <c r="F82" s="29"/>
      <c r="G82" s="90"/>
      <c r="H82" s="128"/>
    </row>
    <row r="83" spans="1:8" s="2" customFormat="1" ht="15.75">
      <c r="A83" s="95"/>
      <c r="B83" s="98"/>
      <c r="C83" s="140"/>
      <c r="D83" s="62" t="s">
        <v>88</v>
      </c>
      <c r="E83" s="92"/>
      <c r="F83" s="30"/>
      <c r="G83" s="90"/>
      <c r="H83" s="128"/>
    </row>
    <row r="84" spans="1:8" s="2" customFormat="1" ht="15.75">
      <c r="A84" s="95"/>
      <c r="B84" s="98"/>
      <c r="C84" s="50" t="s">
        <v>216</v>
      </c>
      <c r="D84" s="62" t="s">
        <v>89</v>
      </c>
      <c r="E84" s="92"/>
      <c r="F84" s="30"/>
      <c r="G84" s="90"/>
      <c r="H84" s="128"/>
    </row>
    <row r="85" spans="1:8" s="2" customFormat="1" ht="15.75">
      <c r="A85" s="95"/>
      <c r="B85" s="98"/>
      <c r="C85" s="100" t="s">
        <v>86</v>
      </c>
      <c r="D85" s="62" t="s">
        <v>90</v>
      </c>
      <c r="E85" s="92"/>
      <c r="F85" s="30"/>
      <c r="G85" s="90"/>
      <c r="H85" s="128"/>
    </row>
    <row r="86" spans="1:8" s="2" customFormat="1" ht="15.75">
      <c r="A86" s="95"/>
      <c r="B86" s="98"/>
      <c r="C86" s="101"/>
      <c r="D86" s="62" t="s">
        <v>91</v>
      </c>
      <c r="E86" s="92"/>
      <c r="F86" s="30"/>
      <c r="G86" s="90"/>
      <c r="H86" s="128"/>
    </row>
    <row r="87" spans="1:8" s="2" customFormat="1" ht="15.75">
      <c r="A87" s="95"/>
      <c r="B87" s="98"/>
      <c r="C87" s="102"/>
      <c r="D87" s="62" t="s">
        <v>92</v>
      </c>
      <c r="E87" s="92"/>
      <c r="F87" s="30"/>
      <c r="G87" s="90"/>
      <c r="H87" s="128"/>
    </row>
    <row r="88" spans="1:8" s="2" customFormat="1" ht="16.5" thickBot="1">
      <c r="A88" s="96"/>
      <c r="B88" s="99"/>
      <c r="C88" s="55" t="s">
        <v>93</v>
      </c>
      <c r="D88" s="66" t="s">
        <v>94</v>
      </c>
      <c r="E88" s="93"/>
      <c r="F88" s="31"/>
      <c r="G88" s="141"/>
      <c r="H88" s="142"/>
    </row>
    <row r="89" spans="1:8" s="2" customFormat="1" ht="15.75">
      <c r="A89" s="131" t="s">
        <v>95</v>
      </c>
      <c r="B89" s="134">
        <v>1</v>
      </c>
      <c r="C89" s="63" t="s">
        <v>217</v>
      </c>
      <c r="D89" s="63" t="s">
        <v>96</v>
      </c>
      <c r="E89" s="91"/>
      <c r="F89" s="28"/>
      <c r="G89" s="89"/>
      <c r="H89" s="127">
        <f>SUM(G89*1)</f>
        <v>0</v>
      </c>
    </row>
    <row r="90" spans="1:8" s="2" customFormat="1" ht="15.75">
      <c r="A90" s="95"/>
      <c r="B90" s="98"/>
      <c r="C90" s="61" t="s">
        <v>218</v>
      </c>
      <c r="D90" s="61" t="s">
        <v>97</v>
      </c>
      <c r="E90" s="92"/>
      <c r="F90" s="29"/>
      <c r="G90" s="90"/>
      <c r="H90" s="128"/>
    </row>
    <row r="91" spans="1:8" s="2" customFormat="1" ht="31.5">
      <c r="A91" s="95"/>
      <c r="B91" s="98"/>
      <c r="C91" s="60" t="s">
        <v>98</v>
      </c>
      <c r="D91" s="62" t="s">
        <v>99</v>
      </c>
      <c r="E91" s="92"/>
      <c r="F91" s="29"/>
      <c r="G91" s="90"/>
      <c r="H91" s="128"/>
    </row>
    <row r="92" spans="1:8" s="2" customFormat="1" ht="15.75">
      <c r="A92" s="95"/>
      <c r="B92" s="98"/>
      <c r="C92" s="50" t="s">
        <v>54</v>
      </c>
      <c r="D92" s="61" t="s">
        <v>100</v>
      </c>
      <c r="E92" s="92"/>
      <c r="F92" s="29"/>
      <c r="G92" s="90"/>
      <c r="H92" s="128"/>
    </row>
    <row r="93" spans="1:8" s="2" customFormat="1" ht="15.75">
      <c r="A93" s="95"/>
      <c r="B93" s="98"/>
      <c r="C93" s="50" t="s">
        <v>101</v>
      </c>
      <c r="D93" s="62" t="s">
        <v>102</v>
      </c>
      <c r="E93" s="92"/>
      <c r="F93" s="30"/>
      <c r="G93" s="90"/>
      <c r="H93" s="128"/>
    </row>
    <row r="94" spans="1:8" s="2" customFormat="1" ht="15.75">
      <c r="A94" s="95"/>
      <c r="B94" s="98"/>
      <c r="C94" s="50" t="s">
        <v>103</v>
      </c>
      <c r="D94" s="62" t="s">
        <v>104</v>
      </c>
      <c r="E94" s="92"/>
      <c r="F94" s="30"/>
      <c r="G94" s="90"/>
      <c r="H94" s="128"/>
    </row>
    <row r="95" spans="1:8" s="2" customFormat="1" ht="15.75">
      <c r="A95" s="95"/>
      <c r="B95" s="98"/>
      <c r="C95" s="54" t="s">
        <v>219</v>
      </c>
      <c r="D95" s="62" t="s">
        <v>105</v>
      </c>
      <c r="E95" s="92"/>
      <c r="F95" s="30"/>
      <c r="G95" s="90"/>
      <c r="H95" s="128"/>
    </row>
    <row r="96" spans="1:8" s="2" customFormat="1" ht="15.75">
      <c r="A96" s="95"/>
      <c r="B96" s="98"/>
      <c r="C96" s="54" t="s">
        <v>219</v>
      </c>
      <c r="D96" s="62" t="s">
        <v>106</v>
      </c>
      <c r="E96" s="92"/>
      <c r="F96" s="30"/>
      <c r="G96" s="90"/>
      <c r="H96" s="128"/>
    </row>
    <row r="97" spans="1:8" s="2" customFormat="1" ht="15.75">
      <c r="A97" s="95"/>
      <c r="B97" s="98"/>
      <c r="C97" s="54" t="s">
        <v>219</v>
      </c>
      <c r="D97" s="62" t="s">
        <v>107</v>
      </c>
      <c r="E97" s="92"/>
      <c r="F97" s="30"/>
      <c r="G97" s="90"/>
      <c r="H97" s="128"/>
    </row>
    <row r="98" spans="1:8" s="2" customFormat="1" ht="15.75">
      <c r="A98" s="95"/>
      <c r="B98" s="98"/>
      <c r="C98" s="54" t="s">
        <v>213</v>
      </c>
      <c r="D98" s="62" t="s">
        <v>108</v>
      </c>
      <c r="E98" s="92"/>
      <c r="F98" s="30"/>
      <c r="G98" s="90"/>
      <c r="H98" s="128"/>
    </row>
    <row r="99" spans="1:8" s="2" customFormat="1" ht="16.5" thickBot="1">
      <c r="A99" s="96"/>
      <c r="B99" s="99"/>
      <c r="C99" s="55" t="s">
        <v>109</v>
      </c>
      <c r="D99" s="66" t="s">
        <v>110</v>
      </c>
      <c r="E99" s="93"/>
      <c r="F99" s="31"/>
      <c r="G99" s="141"/>
      <c r="H99" s="142"/>
    </row>
    <row r="100" spans="1:8" ht="19.5" thickBot="1">
      <c r="A100" s="21" t="s">
        <v>12</v>
      </c>
      <c r="B100" s="22"/>
      <c r="C100" s="23"/>
      <c r="D100" s="22"/>
      <c r="E100" s="32"/>
      <c r="F100" s="117">
        <f>SUM(H17:H99)</f>
        <v>0</v>
      </c>
      <c r="G100" s="117"/>
      <c r="H100" s="118"/>
    </row>
    <row r="101" spans="1:8" ht="19.5" thickBot="1">
      <c r="A101" s="21" t="s">
        <v>16</v>
      </c>
      <c r="B101" s="22"/>
      <c r="C101" s="23"/>
      <c r="D101" s="22"/>
      <c r="E101" s="32"/>
      <c r="F101" s="115">
        <v>0.2</v>
      </c>
      <c r="G101" s="115"/>
      <c r="H101" s="116"/>
    </row>
    <row r="102" spans="1:8" ht="19.5" thickBot="1">
      <c r="A102" s="21" t="s">
        <v>15</v>
      </c>
      <c r="B102" s="22"/>
      <c r="C102" s="23"/>
      <c r="D102" s="22"/>
      <c r="E102" s="33"/>
      <c r="F102" s="117">
        <f>SUM(F100*1.2)</f>
        <v>0</v>
      </c>
      <c r="G102" s="117"/>
      <c r="H102" s="118"/>
    </row>
    <row r="103" spans="1:3" ht="14.1" customHeight="1">
      <c r="A103" s="20"/>
      <c r="C103" s="5"/>
    </row>
  </sheetData>
  <mergeCells count="64">
    <mergeCell ref="G89:G99"/>
    <mergeCell ref="H89:H99"/>
    <mergeCell ref="G64:G78"/>
    <mergeCell ref="H64:H78"/>
    <mergeCell ref="G79:G88"/>
    <mergeCell ref="H79:H88"/>
    <mergeCell ref="G30:G51"/>
    <mergeCell ref="H30:H51"/>
    <mergeCell ref="G52:G63"/>
    <mergeCell ref="H52:H63"/>
    <mergeCell ref="G17:G29"/>
    <mergeCell ref="A79:A88"/>
    <mergeCell ref="B79:B88"/>
    <mergeCell ref="E79:E88"/>
    <mergeCell ref="C81:C83"/>
    <mergeCell ref="A89:A99"/>
    <mergeCell ref="B89:B99"/>
    <mergeCell ref="E89:E99"/>
    <mergeCell ref="C85:C87"/>
    <mergeCell ref="F101:H101"/>
    <mergeCell ref="F102:H102"/>
    <mergeCell ref="E15:E16"/>
    <mergeCell ref="B17:B29"/>
    <mergeCell ref="A17:A29"/>
    <mergeCell ref="C22:C29"/>
    <mergeCell ref="H17:H29"/>
    <mergeCell ref="G15:G16"/>
    <mergeCell ref="B30:B51"/>
    <mergeCell ref="A30:A51"/>
    <mergeCell ref="C38:C51"/>
    <mergeCell ref="A52:A63"/>
    <mergeCell ref="C58:C63"/>
    <mergeCell ref="F100:H100"/>
    <mergeCell ref="B52:B63"/>
    <mergeCell ref="E17:E29"/>
    <mergeCell ref="A12:B12"/>
    <mergeCell ref="C12:H12"/>
    <mergeCell ref="A13:H13"/>
    <mergeCell ref="A15:D15"/>
    <mergeCell ref="F15:F16"/>
    <mergeCell ref="H15:H16"/>
    <mergeCell ref="E30:E51"/>
    <mergeCell ref="E52:E63"/>
    <mergeCell ref="A64:A78"/>
    <mergeCell ref="B64:B78"/>
    <mergeCell ref="E64:E78"/>
    <mergeCell ref="C73:C77"/>
    <mergeCell ref="A3:B3"/>
    <mergeCell ref="C3:H3"/>
    <mergeCell ref="A4:B4"/>
    <mergeCell ref="C4:H4"/>
    <mergeCell ref="A6:B6"/>
    <mergeCell ref="C6:H6"/>
    <mergeCell ref="A5:B5"/>
    <mergeCell ref="A10:B10"/>
    <mergeCell ref="C10:H10"/>
    <mergeCell ref="A11:B11"/>
    <mergeCell ref="C11:H11"/>
    <mergeCell ref="A7:B7"/>
    <mergeCell ref="C7:H7"/>
    <mergeCell ref="A8:B8"/>
    <mergeCell ref="C8:H8"/>
    <mergeCell ref="A9:B9"/>
    <mergeCell ref="C9:H9"/>
  </mergeCells>
  <printOptions/>
  <pageMargins left="0.32" right="0.32" top="0.7500000000000001" bottom="0.7500000000000001" header="0.51" footer="0.51"/>
  <pageSetup fitToHeight="1" fitToWidth="1" horizontalDpi="600" verticalDpi="600" orientation="portrait" paperSize="9" scale="58" r:id="rId1"/>
  <headerFooter>
    <oddFooter>&amp;C&amp;"Helvetica,Regular"&amp;11&amp;K000000&amp;P</oddFooter>
  </headerFooter>
  <colBreaks count="1" manualBreakCount="1">
    <brk id="7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22">
      <selection activeCell="D34" sqref="D34"/>
    </sheetView>
  </sheetViews>
  <sheetFormatPr defaultColWidth="9.7109375" defaultRowHeight="12.75"/>
  <cols>
    <col min="1" max="1" width="22.140625" style="0" customWidth="1"/>
    <col min="2" max="2" width="31.7109375" style="0" customWidth="1"/>
    <col min="3" max="3" width="56.421875" style="0" bestFit="1" customWidth="1"/>
    <col min="4" max="4" width="37.57421875" style="0" customWidth="1"/>
    <col min="5" max="5" width="22.421875" style="0" customWidth="1"/>
    <col min="6" max="7" width="19.8515625" style="19" customWidth="1"/>
    <col min="8" max="8" width="18.421875" style="15" customWidth="1"/>
  </cols>
  <sheetData>
    <row r="1" spans="1:11" ht="30.75" customHeight="1">
      <c r="A1" s="9" t="s">
        <v>13</v>
      </c>
      <c r="B1" s="10"/>
      <c r="C1" s="10"/>
      <c r="D1" s="10"/>
      <c r="E1" s="10"/>
      <c r="F1" s="16"/>
      <c r="G1" s="16"/>
      <c r="H1" s="13"/>
      <c r="I1" s="1"/>
      <c r="J1" s="1"/>
      <c r="K1" s="1"/>
    </row>
    <row r="2" spans="1:11" ht="15" customHeight="1" thickBot="1">
      <c r="A2" s="11"/>
      <c r="B2" s="12"/>
      <c r="C2" s="12"/>
      <c r="D2" s="12"/>
      <c r="E2" s="12"/>
      <c r="F2" s="17"/>
      <c r="G2" s="17"/>
      <c r="H2" s="14"/>
      <c r="I2" s="1"/>
      <c r="J2" s="1"/>
      <c r="K2" s="1"/>
    </row>
    <row r="3" spans="1:8" ht="20.1" customHeight="1">
      <c r="A3" s="79" t="s">
        <v>2</v>
      </c>
      <c r="B3" s="80"/>
      <c r="C3" s="81"/>
      <c r="D3" s="81"/>
      <c r="E3" s="81"/>
      <c r="F3" s="81"/>
      <c r="G3" s="82"/>
      <c r="H3" s="83"/>
    </row>
    <row r="4" spans="1:8" ht="20.1" customHeight="1">
      <c r="A4" s="71" t="s">
        <v>3</v>
      </c>
      <c r="B4" s="72"/>
      <c r="C4" s="84"/>
      <c r="D4" s="85"/>
      <c r="E4" s="85"/>
      <c r="F4" s="85"/>
      <c r="G4" s="85"/>
      <c r="H4" s="86"/>
    </row>
    <row r="5" spans="1:8" ht="20.1" customHeight="1">
      <c r="A5" s="87" t="s">
        <v>14</v>
      </c>
      <c r="B5" s="88"/>
      <c r="C5" s="24"/>
      <c r="D5" s="25"/>
      <c r="E5" s="25"/>
      <c r="F5" s="25"/>
      <c r="G5" s="25"/>
      <c r="H5" s="26"/>
    </row>
    <row r="6" spans="1:8" ht="20.1" customHeight="1">
      <c r="A6" s="71" t="s">
        <v>4</v>
      </c>
      <c r="B6" s="72"/>
      <c r="C6" s="78"/>
      <c r="D6" s="74"/>
      <c r="E6" s="74"/>
      <c r="F6" s="74"/>
      <c r="G6" s="74"/>
      <c r="H6" s="75"/>
    </row>
    <row r="7" spans="1:8" ht="20.1" customHeight="1">
      <c r="A7" s="71" t="s">
        <v>5</v>
      </c>
      <c r="B7" s="72"/>
      <c r="C7" s="77"/>
      <c r="D7" s="74"/>
      <c r="E7" s="74"/>
      <c r="F7" s="74"/>
      <c r="G7" s="74"/>
      <c r="H7" s="75"/>
    </row>
    <row r="8" spans="1:8" ht="20.1" customHeight="1">
      <c r="A8" s="71" t="s">
        <v>6</v>
      </c>
      <c r="B8" s="72"/>
      <c r="C8" s="77"/>
      <c r="D8" s="74"/>
      <c r="E8" s="74"/>
      <c r="F8" s="74"/>
      <c r="G8" s="74"/>
      <c r="H8" s="75"/>
    </row>
    <row r="9" spans="1:8" ht="20.1" customHeight="1">
      <c r="A9" s="71" t="s">
        <v>7</v>
      </c>
      <c r="B9" s="72"/>
      <c r="C9" s="78"/>
      <c r="D9" s="74"/>
      <c r="E9" s="74"/>
      <c r="F9" s="74"/>
      <c r="G9" s="74"/>
      <c r="H9" s="75"/>
    </row>
    <row r="10" spans="1:8" ht="20.1" customHeight="1">
      <c r="A10" s="71" t="s">
        <v>8</v>
      </c>
      <c r="B10" s="72"/>
      <c r="C10" s="73"/>
      <c r="D10" s="74"/>
      <c r="E10" s="74"/>
      <c r="F10" s="74"/>
      <c r="G10" s="74"/>
      <c r="H10" s="75"/>
    </row>
    <row r="11" spans="1:8" ht="20.1" customHeight="1">
      <c r="A11" s="71" t="s">
        <v>9</v>
      </c>
      <c r="B11" s="72"/>
      <c r="C11" s="76"/>
      <c r="D11" s="74"/>
      <c r="E11" s="74"/>
      <c r="F11" s="74"/>
      <c r="G11" s="74"/>
      <c r="H11" s="75"/>
    </row>
    <row r="12" spans="1:8" ht="20.1" customHeight="1" thickBot="1">
      <c r="A12" s="103" t="s">
        <v>10</v>
      </c>
      <c r="B12" s="104"/>
      <c r="C12" s="105"/>
      <c r="D12" s="106"/>
      <c r="E12" s="106"/>
      <c r="F12" s="106"/>
      <c r="G12" s="106"/>
      <c r="H12" s="107"/>
    </row>
    <row r="13" spans="1:8" s="5" customFormat="1" ht="63" customHeight="1" thickBot="1">
      <c r="A13" s="108" t="s">
        <v>17</v>
      </c>
      <c r="B13" s="109"/>
      <c r="C13" s="109"/>
      <c r="D13" s="109"/>
      <c r="E13" s="109"/>
      <c r="F13" s="109"/>
      <c r="G13" s="109"/>
      <c r="H13" s="110"/>
    </row>
    <row r="14" spans="1:8" s="5" customFormat="1" ht="21.75" customHeight="1" thickBot="1">
      <c r="A14" s="7"/>
      <c r="B14" s="8"/>
      <c r="C14" s="8"/>
      <c r="D14" s="8"/>
      <c r="E14" s="8"/>
      <c r="F14" s="18"/>
      <c r="G14" s="18"/>
      <c r="H14" s="13"/>
    </row>
    <row r="15" spans="1:8" s="5" customFormat="1" ht="102.75" customHeight="1" thickBot="1">
      <c r="A15" s="111" t="s">
        <v>111</v>
      </c>
      <c r="B15" s="112"/>
      <c r="C15" s="112"/>
      <c r="D15" s="112"/>
      <c r="E15" s="119" t="s">
        <v>21</v>
      </c>
      <c r="F15" s="113" t="s">
        <v>11</v>
      </c>
      <c r="G15" s="113" t="s">
        <v>38</v>
      </c>
      <c r="H15" s="113" t="s">
        <v>39</v>
      </c>
    </row>
    <row r="16" spans="1:8" s="2" customFormat="1" ht="32.25" thickBot="1">
      <c r="A16" s="34" t="s">
        <v>18</v>
      </c>
      <c r="B16" s="3" t="s">
        <v>20</v>
      </c>
      <c r="C16" s="3" t="s">
        <v>0</v>
      </c>
      <c r="D16" s="6" t="s">
        <v>1</v>
      </c>
      <c r="E16" s="120"/>
      <c r="F16" s="114"/>
      <c r="G16" s="114"/>
      <c r="H16" s="114"/>
    </row>
    <row r="17" spans="1:8" s="2" customFormat="1" ht="15.75" customHeight="1">
      <c r="A17" s="143" t="s">
        <v>113</v>
      </c>
      <c r="B17" s="121">
        <v>1</v>
      </c>
      <c r="C17" s="44" t="s">
        <v>115</v>
      </c>
      <c r="D17" s="45" t="s">
        <v>116</v>
      </c>
      <c r="E17" s="135"/>
      <c r="F17" s="38"/>
      <c r="G17" s="89"/>
      <c r="H17" s="127">
        <f>SUM(G17*1)</f>
        <v>0</v>
      </c>
    </row>
    <row r="18" spans="1:8" s="2" customFormat="1" ht="15.75" customHeight="1">
      <c r="A18" s="144"/>
      <c r="B18" s="122"/>
      <c r="C18" s="138" t="s">
        <v>119</v>
      </c>
      <c r="D18" s="46" t="s">
        <v>117</v>
      </c>
      <c r="E18" s="136"/>
      <c r="F18" s="35"/>
      <c r="G18" s="90"/>
      <c r="H18" s="128"/>
    </row>
    <row r="19" spans="1:8" s="2" customFormat="1" ht="12.75">
      <c r="A19" s="144"/>
      <c r="B19" s="122"/>
      <c r="C19" s="140"/>
      <c r="D19" s="46" t="s">
        <v>118</v>
      </c>
      <c r="E19" s="136"/>
      <c r="F19" s="35"/>
      <c r="G19" s="90"/>
      <c r="H19" s="128"/>
    </row>
    <row r="20" spans="1:8" s="2" customFormat="1" ht="12.75">
      <c r="A20" s="144"/>
      <c r="B20" s="122"/>
      <c r="C20" s="47" t="s">
        <v>120</v>
      </c>
      <c r="D20" s="46" t="s">
        <v>191</v>
      </c>
      <c r="E20" s="136"/>
      <c r="F20" s="35"/>
      <c r="G20" s="90"/>
      <c r="H20" s="128"/>
    </row>
    <row r="21" spans="1:8" s="2" customFormat="1" ht="12.75">
      <c r="A21" s="144"/>
      <c r="B21" s="122"/>
      <c r="C21" s="48" t="s">
        <v>121</v>
      </c>
      <c r="D21" s="49" t="s">
        <v>122</v>
      </c>
      <c r="E21" s="136"/>
      <c r="F21" s="35"/>
      <c r="G21" s="90"/>
      <c r="H21" s="128"/>
    </row>
    <row r="22" spans="1:8" s="2" customFormat="1" ht="12.75">
      <c r="A22" s="144"/>
      <c r="B22" s="122"/>
      <c r="C22" s="47" t="s">
        <v>220</v>
      </c>
      <c r="D22" s="46" t="s">
        <v>123</v>
      </c>
      <c r="E22" s="136"/>
      <c r="F22" s="35"/>
      <c r="G22" s="90"/>
      <c r="H22" s="128"/>
    </row>
    <row r="23" spans="1:8" s="2" customFormat="1" ht="12.75">
      <c r="A23" s="144"/>
      <c r="B23" s="122"/>
      <c r="C23" s="138" t="s">
        <v>124</v>
      </c>
      <c r="D23" s="46" t="s">
        <v>192</v>
      </c>
      <c r="E23" s="136"/>
      <c r="F23" s="35"/>
      <c r="G23" s="90"/>
      <c r="H23" s="128"/>
    </row>
    <row r="24" spans="1:8" s="2" customFormat="1" ht="31.5">
      <c r="A24" s="144"/>
      <c r="B24" s="122"/>
      <c r="C24" s="140"/>
      <c r="D24" s="52" t="s">
        <v>125</v>
      </c>
      <c r="E24" s="136"/>
      <c r="F24" s="35"/>
      <c r="G24" s="90"/>
      <c r="H24" s="128"/>
    </row>
    <row r="25" spans="1:8" s="2" customFormat="1" ht="12.75">
      <c r="A25" s="144"/>
      <c r="B25" s="122"/>
      <c r="C25" s="47" t="s">
        <v>221</v>
      </c>
      <c r="D25" s="46" t="s">
        <v>193</v>
      </c>
      <c r="E25" s="136"/>
      <c r="F25" s="35"/>
      <c r="G25" s="90"/>
      <c r="H25" s="128"/>
    </row>
    <row r="26" spans="1:8" s="2" customFormat="1" ht="12.75">
      <c r="A26" s="144"/>
      <c r="B26" s="122"/>
      <c r="C26" s="47" t="s">
        <v>126</v>
      </c>
      <c r="D26" s="46" t="s">
        <v>127</v>
      </c>
      <c r="E26" s="136"/>
      <c r="F26" s="35"/>
      <c r="G26" s="90"/>
      <c r="H26" s="128"/>
    </row>
    <row r="27" spans="1:8" s="2" customFormat="1" ht="12.75">
      <c r="A27" s="144"/>
      <c r="B27" s="122"/>
      <c r="C27" s="47" t="s">
        <v>202</v>
      </c>
      <c r="D27" s="49" t="s">
        <v>194</v>
      </c>
      <c r="E27" s="136"/>
      <c r="F27" s="35"/>
      <c r="G27" s="90"/>
      <c r="H27" s="128"/>
    </row>
    <row r="28" spans="1:8" s="2" customFormat="1" ht="12.75">
      <c r="A28" s="144"/>
      <c r="B28" s="122"/>
      <c r="C28" s="54" t="s">
        <v>200</v>
      </c>
      <c r="D28" s="46" t="s">
        <v>195</v>
      </c>
      <c r="E28" s="136"/>
      <c r="F28" s="35"/>
      <c r="G28" s="90"/>
      <c r="H28" s="128"/>
    </row>
    <row r="29" spans="1:8" s="2" customFormat="1" ht="16.5" thickBot="1">
      <c r="A29" s="145"/>
      <c r="B29" s="146"/>
      <c r="C29" s="55" t="s">
        <v>128</v>
      </c>
      <c r="D29" s="56" t="s">
        <v>129</v>
      </c>
      <c r="E29" s="137"/>
      <c r="F29" s="39"/>
      <c r="G29" s="141"/>
      <c r="H29" s="142"/>
    </row>
    <row r="30" spans="1:8" s="2" customFormat="1" ht="12.75">
      <c r="A30" s="124" t="s">
        <v>114</v>
      </c>
      <c r="B30" s="121">
        <v>2</v>
      </c>
      <c r="C30" s="44" t="s">
        <v>133</v>
      </c>
      <c r="D30" s="40" t="s">
        <v>233</v>
      </c>
      <c r="E30" s="89"/>
      <c r="F30" s="38"/>
      <c r="G30" s="89"/>
      <c r="H30" s="127">
        <f>SUM(G30*2)</f>
        <v>0</v>
      </c>
    </row>
    <row r="31" spans="1:8" s="2" customFormat="1" ht="12.75">
      <c r="A31" s="125"/>
      <c r="B31" s="129"/>
      <c r="C31" s="138" t="s">
        <v>119</v>
      </c>
      <c r="D31" s="36" t="s">
        <v>130</v>
      </c>
      <c r="E31" s="90"/>
      <c r="F31" s="35"/>
      <c r="G31" s="90"/>
      <c r="H31" s="128"/>
    </row>
    <row r="32" spans="1:8" s="2" customFormat="1" ht="12.75">
      <c r="A32" s="125"/>
      <c r="B32" s="129"/>
      <c r="C32" s="139"/>
      <c r="D32" s="4" t="s">
        <v>131</v>
      </c>
      <c r="E32" s="90"/>
      <c r="F32" s="35"/>
      <c r="G32" s="90"/>
      <c r="H32" s="128"/>
    </row>
    <row r="33" spans="1:8" s="2" customFormat="1" ht="12.75">
      <c r="A33" s="125"/>
      <c r="B33" s="129"/>
      <c r="C33" s="139"/>
      <c r="D33" s="4" t="s">
        <v>132</v>
      </c>
      <c r="E33" s="90"/>
      <c r="F33" s="35"/>
      <c r="G33" s="90"/>
      <c r="H33" s="128"/>
    </row>
    <row r="34" spans="1:8" s="2" customFormat="1" ht="12.75">
      <c r="A34" s="125"/>
      <c r="B34" s="129"/>
      <c r="C34" s="140"/>
      <c r="D34" s="4" t="s">
        <v>115</v>
      </c>
      <c r="E34" s="90"/>
      <c r="F34" s="35"/>
      <c r="G34" s="90"/>
      <c r="H34" s="128"/>
    </row>
    <row r="35" spans="1:8" s="2" customFormat="1" ht="12.75">
      <c r="A35" s="125"/>
      <c r="B35" s="129"/>
      <c r="C35" s="48" t="s">
        <v>134</v>
      </c>
      <c r="D35" s="4" t="s">
        <v>135</v>
      </c>
      <c r="E35" s="90"/>
      <c r="F35" s="35"/>
      <c r="G35" s="90"/>
      <c r="H35" s="128"/>
    </row>
    <row r="36" spans="1:8" s="2" customFormat="1" ht="12.75">
      <c r="A36" s="125"/>
      <c r="B36" s="129"/>
      <c r="C36" s="48" t="s">
        <v>222</v>
      </c>
      <c r="D36" s="4" t="s">
        <v>196</v>
      </c>
      <c r="E36" s="90"/>
      <c r="F36" s="35"/>
      <c r="G36" s="90"/>
      <c r="H36" s="128"/>
    </row>
    <row r="37" spans="1:8" s="2" customFormat="1" ht="12.75">
      <c r="A37" s="125"/>
      <c r="B37" s="129"/>
      <c r="C37" s="47" t="s">
        <v>220</v>
      </c>
      <c r="D37" s="4" t="s">
        <v>123</v>
      </c>
      <c r="E37" s="90"/>
      <c r="F37" s="35"/>
      <c r="G37" s="90"/>
      <c r="H37" s="128"/>
    </row>
    <row r="38" spans="1:8" s="2" customFormat="1" ht="12.75">
      <c r="A38" s="125"/>
      <c r="B38" s="129"/>
      <c r="C38" s="54" t="s">
        <v>223</v>
      </c>
      <c r="D38" s="4" t="s">
        <v>26</v>
      </c>
      <c r="E38" s="90"/>
      <c r="F38" s="37"/>
      <c r="G38" s="90"/>
      <c r="H38" s="128"/>
    </row>
    <row r="39" spans="1:8" s="2" customFormat="1" ht="12.75">
      <c r="A39" s="125"/>
      <c r="B39" s="129"/>
      <c r="C39" s="54" t="s">
        <v>224</v>
      </c>
      <c r="D39" s="4" t="s">
        <v>136</v>
      </c>
      <c r="E39" s="90"/>
      <c r="F39" s="37"/>
      <c r="G39" s="90"/>
      <c r="H39" s="128"/>
    </row>
    <row r="40" spans="1:8" s="2" customFormat="1" ht="12.75">
      <c r="A40" s="125"/>
      <c r="B40" s="129"/>
      <c r="C40" s="54" t="s">
        <v>126</v>
      </c>
      <c r="D40" s="4" t="s">
        <v>137</v>
      </c>
      <c r="E40" s="90"/>
      <c r="F40" s="37"/>
      <c r="G40" s="90"/>
      <c r="H40" s="128"/>
    </row>
    <row r="41" spans="1:8" s="2" customFormat="1" ht="12.75">
      <c r="A41" s="125"/>
      <c r="B41" s="129"/>
      <c r="C41" s="54" t="s">
        <v>126</v>
      </c>
      <c r="D41" s="36" t="s">
        <v>138</v>
      </c>
      <c r="E41" s="90"/>
      <c r="F41" s="37"/>
      <c r="G41" s="90"/>
      <c r="H41" s="128"/>
    </row>
    <row r="42" spans="1:8" s="2" customFormat="1" ht="16.5" thickBot="1">
      <c r="A42" s="147"/>
      <c r="B42" s="148"/>
      <c r="C42" s="55" t="s">
        <v>126</v>
      </c>
      <c r="D42" s="41" t="s">
        <v>77</v>
      </c>
      <c r="E42" s="141"/>
      <c r="F42" s="39"/>
      <c r="G42" s="141"/>
      <c r="H42" s="142"/>
    </row>
    <row r="43" spans="1:8" ht="19.5" thickBot="1">
      <c r="A43" s="64" t="s">
        <v>12</v>
      </c>
      <c r="B43" s="27"/>
      <c r="C43" s="23"/>
      <c r="D43" s="27"/>
      <c r="E43" s="65"/>
      <c r="F43" s="117">
        <f>SUM(H17:H42)</f>
        <v>0</v>
      </c>
      <c r="G43" s="117"/>
      <c r="H43" s="118"/>
    </row>
    <row r="44" spans="1:8" ht="19.5" thickBot="1">
      <c r="A44" s="21" t="s">
        <v>16</v>
      </c>
      <c r="B44" s="22"/>
      <c r="C44" s="23"/>
      <c r="D44" s="22"/>
      <c r="E44" s="32"/>
      <c r="F44" s="115">
        <v>0.2</v>
      </c>
      <c r="G44" s="115"/>
      <c r="H44" s="116"/>
    </row>
    <row r="45" spans="1:8" ht="19.5" thickBot="1">
      <c r="A45" s="21" t="s">
        <v>15</v>
      </c>
      <c r="B45" s="22"/>
      <c r="C45" s="23"/>
      <c r="D45" s="22"/>
      <c r="E45" s="33"/>
      <c r="F45" s="117">
        <f>SUM(F43*1.2)</f>
        <v>0</v>
      </c>
      <c r="G45" s="117"/>
      <c r="H45" s="118"/>
    </row>
    <row r="46" spans="1:3" ht="14.1" customHeight="1">
      <c r="A46" s="20"/>
      <c r="C46" s="5"/>
    </row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</sheetData>
  <mergeCells count="41">
    <mergeCell ref="F43:H43"/>
    <mergeCell ref="F44:H44"/>
    <mergeCell ref="F45:H45"/>
    <mergeCell ref="C18:C19"/>
    <mergeCell ref="C23:C24"/>
    <mergeCell ref="C31:C34"/>
    <mergeCell ref="A30:A42"/>
    <mergeCell ref="B30:B42"/>
    <mergeCell ref="E30:E42"/>
    <mergeCell ref="G30:G42"/>
    <mergeCell ref="H30:H42"/>
    <mergeCell ref="A17:A29"/>
    <mergeCell ref="B17:B29"/>
    <mergeCell ref="E17:E29"/>
    <mergeCell ref="G17:G29"/>
    <mergeCell ref="H17:H29"/>
    <mergeCell ref="A13:H13"/>
    <mergeCell ref="A15:D15"/>
    <mergeCell ref="E15:E16"/>
    <mergeCell ref="F15:F16"/>
    <mergeCell ref="G15:G16"/>
    <mergeCell ref="H15:H16"/>
    <mergeCell ref="A10:B10"/>
    <mergeCell ref="C10:H10"/>
    <mergeCell ref="A11:B11"/>
    <mergeCell ref="C11:H11"/>
    <mergeCell ref="A12:B12"/>
    <mergeCell ref="C12:H12"/>
    <mergeCell ref="A7:B7"/>
    <mergeCell ref="C7:H7"/>
    <mergeCell ref="A8:B8"/>
    <mergeCell ref="C8:H8"/>
    <mergeCell ref="A9:B9"/>
    <mergeCell ref="C9:H9"/>
    <mergeCell ref="A6:B6"/>
    <mergeCell ref="C6:H6"/>
    <mergeCell ref="A3:B3"/>
    <mergeCell ref="C3:H3"/>
    <mergeCell ref="A4:B4"/>
    <mergeCell ref="C4:H4"/>
    <mergeCell ref="A5:B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="80" zoomScaleNormal="80" workbookViewId="0" topLeftCell="A19">
      <selection activeCell="C49" sqref="C49"/>
    </sheetView>
  </sheetViews>
  <sheetFormatPr defaultColWidth="9.7109375" defaultRowHeight="12.75"/>
  <cols>
    <col min="1" max="1" width="22.140625" style="0" customWidth="1"/>
    <col min="2" max="2" width="31.7109375" style="0" customWidth="1"/>
    <col min="3" max="3" width="56.421875" style="0" bestFit="1" customWidth="1"/>
    <col min="4" max="4" width="37.57421875" style="0" customWidth="1"/>
    <col min="5" max="5" width="22.421875" style="0" customWidth="1"/>
    <col min="6" max="7" width="19.8515625" style="19" customWidth="1"/>
    <col min="8" max="8" width="18.421875" style="15" customWidth="1"/>
  </cols>
  <sheetData>
    <row r="1" spans="1:11" ht="30.75" customHeight="1">
      <c r="A1" s="9" t="s">
        <v>13</v>
      </c>
      <c r="B1" s="10"/>
      <c r="C1" s="10"/>
      <c r="D1" s="10"/>
      <c r="E1" s="10"/>
      <c r="F1" s="16"/>
      <c r="G1" s="16"/>
      <c r="H1" s="13"/>
      <c r="I1" s="1"/>
      <c r="J1" s="1"/>
      <c r="K1" s="1"/>
    </row>
    <row r="2" spans="1:11" ht="15" customHeight="1" thickBot="1">
      <c r="A2" s="11"/>
      <c r="B2" s="12"/>
      <c r="C2" s="12"/>
      <c r="D2" s="12"/>
      <c r="E2" s="12"/>
      <c r="F2" s="17"/>
      <c r="G2" s="17"/>
      <c r="H2" s="14"/>
      <c r="I2" s="1"/>
      <c r="J2" s="1"/>
      <c r="K2" s="1"/>
    </row>
    <row r="3" spans="1:8" ht="20.1" customHeight="1">
      <c r="A3" s="79" t="s">
        <v>2</v>
      </c>
      <c r="B3" s="80"/>
      <c r="C3" s="81"/>
      <c r="D3" s="81"/>
      <c r="E3" s="81"/>
      <c r="F3" s="81"/>
      <c r="G3" s="82"/>
      <c r="H3" s="83"/>
    </row>
    <row r="4" spans="1:8" ht="20.1" customHeight="1">
      <c r="A4" s="71" t="s">
        <v>3</v>
      </c>
      <c r="B4" s="72"/>
      <c r="C4" s="84"/>
      <c r="D4" s="85"/>
      <c r="E4" s="85"/>
      <c r="F4" s="85"/>
      <c r="G4" s="85"/>
      <c r="H4" s="86"/>
    </row>
    <row r="5" spans="1:8" ht="20.1" customHeight="1">
      <c r="A5" s="87" t="s">
        <v>14</v>
      </c>
      <c r="B5" s="88"/>
      <c r="C5" s="24"/>
      <c r="D5" s="25"/>
      <c r="E5" s="25"/>
      <c r="F5" s="25"/>
      <c r="G5" s="25"/>
      <c r="H5" s="26"/>
    </row>
    <row r="6" spans="1:8" ht="20.1" customHeight="1">
      <c r="A6" s="71" t="s">
        <v>4</v>
      </c>
      <c r="B6" s="72"/>
      <c r="C6" s="78"/>
      <c r="D6" s="74"/>
      <c r="E6" s="74"/>
      <c r="F6" s="74"/>
      <c r="G6" s="74"/>
      <c r="H6" s="75"/>
    </row>
    <row r="7" spans="1:8" ht="20.1" customHeight="1">
      <c r="A7" s="71" t="s">
        <v>5</v>
      </c>
      <c r="B7" s="72"/>
      <c r="C7" s="77"/>
      <c r="D7" s="74"/>
      <c r="E7" s="74"/>
      <c r="F7" s="74"/>
      <c r="G7" s="74"/>
      <c r="H7" s="75"/>
    </row>
    <row r="8" spans="1:8" ht="20.1" customHeight="1">
      <c r="A8" s="71" t="s">
        <v>6</v>
      </c>
      <c r="B8" s="72"/>
      <c r="C8" s="77"/>
      <c r="D8" s="74"/>
      <c r="E8" s="74"/>
      <c r="F8" s="74"/>
      <c r="G8" s="74"/>
      <c r="H8" s="75"/>
    </row>
    <row r="9" spans="1:8" ht="20.1" customHeight="1">
      <c r="A9" s="71" t="s">
        <v>7</v>
      </c>
      <c r="B9" s="72"/>
      <c r="C9" s="78"/>
      <c r="D9" s="74"/>
      <c r="E9" s="74"/>
      <c r="F9" s="74"/>
      <c r="G9" s="74"/>
      <c r="H9" s="75"/>
    </row>
    <row r="10" spans="1:8" ht="20.1" customHeight="1">
      <c r="A10" s="71" t="s">
        <v>8</v>
      </c>
      <c r="B10" s="72"/>
      <c r="C10" s="73"/>
      <c r="D10" s="74"/>
      <c r="E10" s="74"/>
      <c r="F10" s="74"/>
      <c r="G10" s="74"/>
      <c r="H10" s="75"/>
    </row>
    <row r="11" spans="1:8" ht="20.1" customHeight="1">
      <c r="A11" s="71" t="s">
        <v>9</v>
      </c>
      <c r="B11" s="72"/>
      <c r="C11" s="76"/>
      <c r="D11" s="74"/>
      <c r="E11" s="74"/>
      <c r="F11" s="74"/>
      <c r="G11" s="74"/>
      <c r="H11" s="75"/>
    </row>
    <row r="12" spans="1:8" ht="20.1" customHeight="1" thickBot="1">
      <c r="A12" s="103" t="s">
        <v>10</v>
      </c>
      <c r="B12" s="104"/>
      <c r="C12" s="105"/>
      <c r="D12" s="106"/>
      <c r="E12" s="106"/>
      <c r="F12" s="106"/>
      <c r="G12" s="106"/>
      <c r="H12" s="107"/>
    </row>
    <row r="13" spans="1:8" s="5" customFormat="1" ht="63" customHeight="1" thickBot="1">
      <c r="A13" s="108" t="s">
        <v>17</v>
      </c>
      <c r="B13" s="109"/>
      <c r="C13" s="109"/>
      <c r="D13" s="109"/>
      <c r="E13" s="109"/>
      <c r="F13" s="109"/>
      <c r="G13" s="109"/>
      <c r="H13" s="110"/>
    </row>
    <row r="14" spans="1:8" s="5" customFormat="1" ht="21.75" customHeight="1" thickBot="1">
      <c r="A14" s="7"/>
      <c r="B14" s="8"/>
      <c r="C14" s="8"/>
      <c r="D14" s="8"/>
      <c r="E14" s="8"/>
      <c r="F14" s="18"/>
      <c r="G14" s="18"/>
      <c r="H14" s="13"/>
    </row>
    <row r="15" spans="1:8" s="5" customFormat="1" ht="102.75" customHeight="1" thickBot="1">
      <c r="A15" s="111" t="s">
        <v>199</v>
      </c>
      <c r="B15" s="112"/>
      <c r="C15" s="112"/>
      <c r="D15" s="112"/>
      <c r="E15" s="119" t="s">
        <v>21</v>
      </c>
      <c r="F15" s="113" t="s">
        <v>11</v>
      </c>
      <c r="G15" s="113" t="s">
        <v>38</v>
      </c>
      <c r="H15" s="113" t="s">
        <v>39</v>
      </c>
    </row>
    <row r="16" spans="1:8" s="2" customFormat="1" ht="32.25" thickBot="1">
      <c r="A16" s="34" t="s">
        <v>18</v>
      </c>
      <c r="B16" s="3" t="s">
        <v>20</v>
      </c>
      <c r="C16" s="3" t="s">
        <v>0</v>
      </c>
      <c r="D16" s="6" t="s">
        <v>1</v>
      </c>
      <c r="E16" s="120"/>
      <c r="F16" s="114"/>
      <c r="G16" s="114"/>
      <c r="H16" s="114"/>
    </row>
    <row r="17" spans="1:8" s="2" customFormat="1" ht="15.75" customHeight="1">
      <c r="A17" s="124" t="s">
        <v>139</v>
      </c>
      <c r="B17" s="121">
        <v>1</v>
      </c>
      <c r="C17" s="45" t="s">
        <v>225</v>
      </c>
      <c r="D17" s="45" t="s">
        <v>144</v>
      </c>
      <c r="E17" s="135"/>
      <c r="F17" s="38"/>
      <c r="G17" s="89"/>
      <c r="H17" s="127">
        <f>SUM(G17*1)</f>
        <v>0</v>
      </c>
    </row>
    <row r="18" spans="1:8" s="2" customFormat="1" ht="15.75" customHeight="1">
      <c r="A18" s="125"/>
      <c r="B18" s="122"/>
      <c r="C18" s="46" t="s">
        <v>145</v>
      </c>
      <c r="D18" s="46" t="s">
        <v>146</v>
      </c>
      <c r="E18" s="136"/>
      <c r="F18" s="35"/>
      <c r="G18" s="90"/>
      <c r="H18" s="128"/>
    </row>
    <row r="19" spans="1:8" s="2" customFormat="1" ht="12.75">
      <c r="A19" s="125"/>
      <c r="B19" s="122"/>
      <c r="C19" s="47" t="s">
        <v>147</v>
      </c>
      <c r="D19" s="46" t="s">
        <v>148</v>
      </c>
      <c r="E19" s="136"/>
      <c r="F19" s="35"/>
      <c r="G19" s="90"/>
      <c r="H19" s="128"/>
    </row>
    <row r="20" spans="1:8" s="2" customFormat="1" ht="12.75">
      <c r="A20" s="125"/>
      <c r="B20" s="122"/>
      <c r="C20" s="47" t="s">
        <v>149</v>
      </c>
      <c r="D20" s="46" t="s">
        <v>150</v>
      </c>
      <c r="E20" s="136"/>
      <c r="F20" s="35"/>
      <c r="G20" s="90"/>
      <c r="H20" s="128"/>
    </row>
    <row r="21" spans="1:8" s="2" customFormat="1" ht="12.75">
      <c r="A21" s="125"/>
      <c r="B21" s="122"/>
      <c r="C21" s="48" t="s">
        <v>219</v>
      </c>
      <c r="D21" s="49" t="s">
        <v>151</v>
      </c>
      <c r="E21" s="136"/>
      <c r="F21" s="35"/>
      <c r="G21" s="90"/>
      <c r="H21" s="128"/>
    </row>
    <row r="22" spans="1:8" s="2" customFormat="1" ht="12.75">
      <c r="A22" s="125"/>
      <c r="B22" s="122"/>
      <c r="C22" s="54" t="s">
        <v>152</v>
      </c>
      <c r="D22" s="46" t="s">
        <v>153</v>
      </c>
      <c r="E22" s="136"/>
      <c r="F22" s="35"/>
      <c r="G22" s="90"/>
      <c r="H22" s="128"/>
    </row>
    <row r="23" spans="1:8" s="2" customFormat="1" ht="12.75">
      <c r="A23" s="125"/>
      <c r="B23" s="122"/>
      <c r="C23" s="54" t="s">
        <v>154</v>
      </c>
      <c r="D23" s="50" t="s">
        <v>155</v>
      </c>
      <c r="E23" s="136"/>
      <c r="F23" s="35"/>
      <c r="G23" s="90"/>
      <c r="H23" s="128"/>
    </row>
    <row r="24" spans="1:8" s="2" customFormat="1" ht="12.75">
      <c r="A24" s="125"/>
      <c r="B24" s="122"/>
      <c r="C24" s="54" t="s">
        <v>213</v>
      </c>
      <c r="D24" s="46" t="s">
        <v>156</v>
      </c>
      <c r="E24" s="136"/>
      <c r="F24" s="35"/>
      <c r="G24" s="90"/>
      <c r="H24" s="128"/>
    </row>
    <row r="25" spans="1:8" s="2" customFormat="1" ht="12.75">
      <c r="A25" s="125"/>
      <c r="B25" s="122"/>
      <c r="C25" s="54" t="s">
        <v>213</v>
      </c>
      <c r="D25" s="46" t="s">
        <v>157</v>
      </c>
      <c r="E25" s="136"/>
      <c r="F25" s="35"/>
      <c r="G25" s="90"/>
      <c r="H25" s="128"/>
    </row>
    <row r="26" spans="1:8" s="2" customFormat="1" ht="12.75">
      <c r="A26" s="125"/>
      <c r="B26" s="122"/>
      <c r="C26" s="54" t="s">
        <v>158</v>
      </c>
      <c r="D26" s="46" t="s">
        <v>159</v>
      </c>
      <c r="E26" s="136"/>
      <c r="F26" s="35"/>
      <c r="G26" s="90"/>
      <c r="H26" s="128"/>
    </row>
    <row r="27" spans="1:8" s="2" customFormat="1" ht="12.75">
      <c r="A27" s="125"/>
      <c r="B27" s="122"/>
      <c r="C27" s="54" t="s">
        <v>160</v>
      </c>
      <c r="D27" s="46" t="s">
        <v>161</v>
      </c>
      <c r="E27" s="136"/>
      <c r="F27" s="35"/>
      <c r="G27" s="90"/>
      <c r="H27" s="128"/>
    </row>
    <row r="28" spans="1:8" s="2" customFormat="1" ht="12.75">
      <c r="A28" s="125"/>
      <c r="B28" s="122"/>
      <c r="C28" s="54" t="s">
        <v>162</v>
      </c>
      <c r="D28" s="46" t="s">
        <v>163</v>
      </c>
      <c r="E28" s="136"/>
      <c r="F28" s="35"/>
      <c r="G28" s="90"/>
      <c r="H28" s="128"/>
    </row>
    <row r="29" spans="1:8" s="2" customFormat="1" ht="12.75">
      <c r="A29" s="125"/>
      <c r="B29" s="122"/>
      <c r="C29" s="54" t="s">
        <v>86</v>
      </c>
      <c r="D29" s="46" t="s">
        <v>165</v>
      </c>
      <c r="E29" s="136"/>
      <c r="F29" s="35"/>
      <c r="G29" s="90"/>
      <c r="H29" s="128"/>
    </row>
    <row r="30" spans="1:8" s="2" customFormat="1" ht="12.75">
      <c r="A30" s="125"/>
      <c r="B30" s="122"/>
      <c r="C30" s="100" t="s">
        <v>143</v>
      </c>
      <c r="D30" s="46" t="s">
        <v>166</v>
      </c>
      <c r="E30" s="136"/>
      <c r="F30" s="35"/>
      <c r="G30" s="90"/>
      <c r="H30" s="128"/>
    </row>
    <row r="31" spans="1:8" s="2" customFormat="1" ht="12.75">
      <c r="A31" s="125"/>
      <c r="B31" s="122"/>
      <c r="C31" s="101"/>
      <c r="D31" s="46" t="s">
        <v>164</v>
      </c>
      <c r="E31" s="136"/>
      <c r="F31" s="35"/>
      <c r="G31" s="90"/>
      <c r="H31" s="128"/>
    </row>
    <row r="32" spans="1:8" s="2" customFormat="1" ht="12.75">
      <c r="A32" s="125"/>
      <c r="B32" s="122"/>
      <c r="C32" s="101"/>
      <c r="D32" s="46" t="s">
        <v>140</v>
      </c>
      <c r="E32" s="136"/>
      <c r="F32" s="35"/>
      <c r="G32" s="90"/>
      <c r="H32" s="128"/>
    </row>
    <row r="33" spans="1:8" s="2" customFormat="1" ht="12.75">
      <c r="A33" s="125"/>
      <c r="B33" s="122"/>
      <c r="C33" s="101"/>
      <c r="D33" s="46" t="s">
        <v>141</v>
      </c>
      <c r="E33" s="136"/>
      <c r="F33" s="35"/>
      <c r="G33" s="90"/>
      <c r="H33" s="128"/>
    </row>
    <row r="34" spans="1:8" s="2" customFormat="1" ht="32.25" thickBot="1">
      <c r="A34" s="126"/>
      <c r="B34" s="123"/>
      <c r="C34" s="101"/>
      <c r="D34" s="53" t="s">
        <v>142</v>
      </c>
      <c r="E34" s="136"/>
      <c r="F34" s="42"/>
      <c r="G34" s="90"/>
      <c r="H34" s="128"/>
    </row>
    <row r="35" spans="1:8" s="2" customFormat="1" ht="31.5">
      <c r="A35" s="124" t="s">
        <v>167</v>
      </c>
      <c r="B35" s="121">
        <v>1</v>
      </c>
      <c r="C35" s="44" t="s">
        <v>226</v>
      </c>
      <c r="D35" s="69" t="s">
        <v>198</v>
      </c>
      <c r="E35" s="89"/>
      <c r="F35" s="38"/>
      <c r="G35" s="89"/>
      <c r="H35" s="127">
        <f>SUM(G35*1)</f>
        <v>0</v>
      </c>
    </row>
    <row r="36" spans="1:8" s="2" customFormat="1" ht="12.75">
      <c r="A36" s="125"/>
      <c r="B36" s="129"/>
      <c r="C36" s="46" t="s">
        <v>168</v>
      </c>
      <c r="D36" s="46" t="s">
        <v>169</v>
      </c>
      <c r="E36" s="90"/>
      <c r="F36" s="35"/>
      <c r="G36" s="90"/>
      <c r="H36" s="128"/>
    </row>
    <row r="37" spans="1:8" s="2" customFormat="1" ht="12.75">
      <c r="A37" s="125"/>
      <c r="B37" s="129"/>
      <c r="C37" s="46" t="s">
        <v>168</v>
      </c>
      <c r="D37" s="50" t="s">
        <v>197</v>
      </c>
      <c r="E37" s="90"/>
      <c r="F37" s="35"/>
      <c r="G37" s="90"/>
      <c r="H37" s="128"/>
    </row>
    <row r="38" spans="1:8" s="2" customFormat="1" ht="12.75">
      <c r="A38" s="125"/>
      <c r="B38" s="129"/>
      <c r="C38" s="47" t="s">
        <v>170</v>
      </c>
      <c r="D38" s="50" t="s">
        <v>171</v>
      </c>
      <c r="E38" s="90"/>
      <c r="F38" s="35"/>
      <c r="G38" s="90"/>
      <c r="H38" s="128"/>
    </row>
    <row r="39" spans="1:8" s="2" customFormat="1" ht="12.75">
      <c r="A39" s="125"/>
      <c r="B39" s="129"/>
      <c r="C39" s="47" t="s">
        <v>172</v>
      </c>
      <c r="D39" s="50" t="s">
        <v>173</v>
      </c>
      <c r="E39" s="90"/>
      <c r="F39" s="35"/>
      <c r="G39" s="90"/>
      <c r="H39" s="128"/>
    </row>
    <row r="40" spans="1:8" s="2" customFormat="1" ht="16.5" thickBot="1">
      <c r="A40" s="147"/>
      <c r="B40" s="148"/>
      <c r="C40" s="56" t="s">
        <v>227</v>
      </c>
      <c r="D40" s="56" t="s">
        <v>174</v>
      </c>
      <c r="E40" s="141"/>
      <c r="F40" s="39"/>
      <c r="G40" s="141"/>
      <c r="H40" s="142"/>
    </row>
    <row r="41" spans="1:8" s="2" customFormat="1" ht="12.75">
      <c r="A41" s="94" t="s">
        <v>175</v>
      </c>
      <c r="B41" s="97">
        <v>1</v>
      </c>
      <c r="C41" s="57" t="s">
        <v>168</v>
      </c>
      <c r="D41" s="59" t="s">
        <v>176</v>
      </c>
      <c r="E41" s="92"/>
      <c r="F41" s="43"/>
      <c r="G41" s="90"/>
      <c r="H41" s="128">
        <f>SUM(G41*1)</f>
        <v>0</v>
      </c>
    </row>
    <row r="42" spans="1:8" s="2" customFormat="1" ht="12.75">
      <c r="A42" s="95"/>
      <c r="B42" s="98"/>
      <c r="C42" s="138" t="s">
        <v>143</v>
      </c>
      <c r="D42" s="61" t="s">
        <v>177</v>
      </c>
      <c r="E42" s="92"/>
      <c r="F42" s="29"/>
      <c r="G42" s="90"/>
      <c r="H42" s="128"/>
    </row>
    <row r="43" spans="1:8" s="2" customFormat="1" ht="12.75">
      <c r="A43" s="95"/>
      <c r="B43" s="98"/>
      <c r="C43" s="139"/>
      <c r="D43" s="61" t="s">
        <v>178</v>
      </c>
      <c r="E43" s="92"/>
      <c r="F43" s="29"/>
      <c r="G43" s="90"/>
      <c r="H43" s="128"/>
    </row>
    <row r="44" spans="1:8" s="2" customFormat="1" ht="12.75">
      <c r="A44" s="95"/>
      <c r="B44" s="98"/>
      <c r="C44" s="139"/>
      <c r="D44" s="61" t="s">
        <v>179</v>
      </c>
      <c r="E44" s="92"/>
      <c r="F44" s="29"/>
      <c r="G44" s="90"/>
      <c r="H44" s="128"/>
    </row>
    <row r="45" spans="1:8" s="2" customFormat="1" ht="16.5" thickBot="1">
      <c r="A45" s="95"/>
      <c r="B45" s="98"/>
      <c r="C45" s="149"/>
      <c r="D45" s="62" t="s">
        <v>180</v>
      </c>
      <c r="E45" s="92"/>
      <c r="F45" s="30"/>
      <c r="G45" s="90"/>
      <c r="H45" s="128"/>
    </row>
    <row r="46" spans="1:8" s="2" customFormat="1" ht="12.75">
      <c r="A46" s="131" t="s">
        <v>181</v>
      </c>
      <c r="B46" s="134">
        <v>2</v>
      </c>
      <c r="C46" s="44" t="s">
        <v>226</v>
      </c>
      <c r="D46" s="63" t="s">
        <v>182</v>
      </c>
      <c r="E46" s="91"/>
      <c r="F46" s="28"/>
      <c r="G46" s="89"/>
      <c r="H46" s="127">
        <f>SUM(G46*2)</f>
        <v>0</v>
      </c>
    </row>
    <row r="47" spans="1:8" s="2" customFormat="1" ht="47.25">
      <c r="A47" s="95"/>
      <c r="B47" s="98"/>
      <c r="C47" s="60" t="s">
        <v>228</v>
      </c>
      <c r="D47" s="62" t="s">
        <v>183</v>
      </c>
      <c r="E47" s="92"/>
      <c r="F47" s="29"/>
      <c r="G47" s="90"/>
      <c r="H47" s="128"/>
    </row>
    <row r="48" spans="1:8" s="2" customFormat="1" ht="12.75">
      <c r="A48" s="95"/>
      <c r="B48" s="98"/>
      <c r="C48" s="54" t="s">
        <v>213</v>
      </c>
      <c r="D48" s="61" t="s">
        <v>184</v>
      </c>
      <c r="E48" s="92"/>
      <c r="F48" s="29"/>
      <c r="G48" s="90"/>
      <c r="H48" s="128"/>
    </row>
    <row r="49" spans="1:8" s="2" customFormat="1" ht="12.75">
      <c r="A49" s="95"/>
      <c r="B49" s="98"/>
      <c r="C49" s="54" t="s">
        <v>213</v>
      </c>
      <c r="D49" s="61" t="s">
        <v>185</v>
      </c>
      <c r="E49" s="92"/>
      <c r="F49" s="29"/>
      <c r="G49" s="90"/>
      <c r="H49" s="128"/>
    </row>
    <row r="50" spans="1:8" s="2" customFormat="1" ht="12.75">
      <c r="A50" s="95"/>
      <c r="B50" s="98"/>
      <c r="C50" s="50" t="s">
        <v>152</v>
      </c>
      <c r="D50" s="62" t="s">
        <v>186</v>
      </c>
      <c r="E50" s="92"/>
      <c r="F50" s="30"/>
      <c r="G50" s="90"/>
      <c r="H50" s="128"/>
    </row>
    <row r="51" spans="1:8" s="2" customFormat="1" ht="16.5" thickBot="1">
      <c r="A51" s="96"/>
      <c r="B51" s="99"/>
      <c r="C51" s="56" t="s">
        <v>54</v>
      </c>
      <c r="D51" s="66" t="s">
        <v>187</v>
      </c>
      <c r="E51" s="93"/>
      <c r="F51" s="31"/>
      <c r="G51" s="141"/>
      <c r="H51" s="142"/>
    </row>
    <row r="52" spans="1:8" ht="19.5" thickBot="1">
      <c r="A52" s="64" t="s">
        <v>12</v>
      </c>
      <c r="B52" s="27"/>
      <c r="C52" s="23"/>
      <c r="D52" s="27"/>
      <c r="E52" s="65"/>
      <c r="F52" s="117">
        <f>SUM(H17:H51)</f>
        <v>0</v>
      </c>
      <c r="G52" s="117"/>
      <c r="H52" s="118"/>
    </row>
    <row r="53" spans="1:8" ht="19.5" thickBot="1">
      <c r="A53" s="21" t="s">
        <v>16</v>
      </c>
      <c r="B53" s="22"/>
      <c r="C53" s="23"/>
      <c r="D53" s="22"/>
      <c r="E53" s="32"/>
      <c r="F53" s="115">
        <v>0.2</v>
      </c>
      <c r="G53" s="115"/>
      <c r="H53" s="116"/>
    </row>
    <row r="54" spans="1:8" ht="19.5" thickBot="1">
      <c r="A54" s="21" t="s">
        <v>15</v>
      </c>
      <c r="B54" s="22"/>
      <c r="C54" s="23"/>
      <c r="D54" s="22"/>
      <c r="E54" s="33"/>
      <c r="F54" s="117">
        <f>SUM(F52*1.2)</f>
        <v>0</v>
      </c>
      <c r="G54" s="117"/>
      <c r="H54" s="118"/>
    </row>
    <row r="55" spans="1:3" ht="14.1" customHeight="1">
      <c r="A55" s="20"/>
      <c r="C55" s="5"/>
    </row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</sheetData>
  <mergeCells count="50">
    <mergeCell ref="F52:H52"/>
    <mergeCell ref="F53:H53"/>
    <mergeCell ref="F54:H54"/>
    <mergeCell ref="C30:C34"/>
    <mergeCell ref="C42:C45"/>
    <mergeCell ref="A46:A51"/>
    <mergeCell ref="B46:B51"/>
    <mergeCell ref="E46:E51"/>
    <mergeCell ref="G46:G51"/>
    <mergeCell ref="H46:H51"/>
    <mergeCell ref="A41:A45"/>
    <mergeCell ref="B41:B45"/>
    <mergeCell ref="E41:E45"/>
    <mergeCell ref="G41:G45"/>
    <mergeCell ref="H41:H45"/>
    <mergeCell ref="A35:A40"/>
    <mergeCell ref="B35:B40"/>
    <mergeCell ref="E35:E40"/>
    <mergeCell ref="G35:G40"/>
    <mergeCell ref="H35:H40"/>
    <mergeCell ref="A17:A34"/>
    <mergeCell ref="B17:B34"/>
    <mergeCell ref="E17:E34"/>
    <mergeCell ref="G17:G34"/>
    <mergeCell ref="H17:H34"/>
    <mergeCell ref="A13:H13"/>
    <mergeCell ref="A15:D15"/>
    <mergeCell ref="E15:E16"/>
    <mergeCell ref="F15:F16"/>
    <mergeCell ref="G15:G16"/>
    <mergeCell ref="H15:H16"/>
    <mergeCell ref="A10:B10"/>
    <mergeCell ref="C10:H10"/>
    <mergeCell ref="A11:B11"/>
    <mergeCell ref="C11:H11"/>
    <mergeCell ref="A12:B12"/>
    <mergeCell ref="C12:H12"/>
    <mergeCell ref="A7:B7"/>
    <mergeCell ref="C7:H7"/>
    <mergeCell ref="A8:B8"/>
    <mergeCell ref="C8:H8"/>
    <mergeCell ref="A9:B9"/>
    <mergeCell ref="C9:H9"/>
    <mergeCell ref="A6:B6"/>
    <mergeCell ref="C6:H6"/>
    <mergeCell ref="A3:B3"/>
    <mergeCell ref="C3:H3"/>
    <mergeCell ref="A4:B4"/>
    <mergeCell ref="C4:H4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KVA</dc:creator>
  <cp:keywords/>
  <dc:description/>
  <cp:lastModifiedBy>admin</cp:lastModifiedBy>
  <cp:lastPrinted>2017-06-05T07:00:03Z</cp:lastPrinted>
  <dcterms:created xsi:type="dcterms:W3CDTF">2017-05-10T11:36:31Z</dcterms:created>
  <dcterms:modified xsi:type="dcterms:W3CDTF">2019-04-08T07:55:02Z</dcterms:modified>
  <cp:category/>
  <cp:version/>
  <cp:contentType/>
  <cp:contentStatus/>
</cp:coreProperties>
</file>